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8844" tabRatio="764" firstSheet="2" activeTab="2"/>
  </bookViews>
  <sheets>
    <sheet name="附件1中职免学费" sheetId="1" r:id="rId1"/>
    <sheet name="附件2中职助学金" sheetId="2" r:id="rId2"/>
    <sheet name="附件3普高免学费和助学金" sheetId="3" r:id="rId3"/>
    <sheet name="附件4新疆班普高助学金" sheetId="4" r:id="rId4"/>
    <sheet name="附5义教生活费补助" sheetId="5" r:id="rId5"/>
    <sheet name="附件6中小学特困生" sheetId="6" r:id="rId6"/>
    <sheet name="Sheet1" sheetId="7" state="hidden" r:id="rId7"/>
  </sheets>
  <definedNames>
    <definedName name="_xlnm.Print_Area" localSheetId="4">'附5义教生活费补助'!$A$1:$J$20</definedName>
    <definedName name="_xlnm.Print_Area" localSheetId="5">'附件6中小学特困生'!$A$1:$G$14</definedName>
    <definedName name="_xlnm.Print_Area" localSheetId="0">'附件1中职免学费'!$A$1:$F$15</definedName>
  </definedNames>
  <calcPr fullCalcOnLoad="1"/>
</workbook>
</file>

<file path=xl/sharedStrings.xml><?xml version="1.0" encoding="utf-8"?>
<sst xmlns="http://schemas.openxmlformats.org/spreadsheetml/2006/main" count="202" uniqueCount="107">
  <si>
    <t>附件1</t>
  </si>
  <si>
    <r>
      <t>2024</t>
    </r>
    <r>
      <rPr>
        <b/>
        <sz val="14"/>
        <color indexed="8"/>
        <rFont val="宋体"/>
        <family val="0"/>
      </rPr>
      <t>年春季学期市属中职学校获免学费人数及经费核准表</t>
    </r>
  </si>
  <si>
    <t>序号</t>
  </si>
  <si>
    <t>学校名称</t>
  </si>
  <si>
    <t>获助人数
（人）</t>
  </si>
  <si>
    <t>资助经费
（元）</t>
  </si>
  <si>
    <t>备注</t>
  </si>
  <si>
    <r>
      <rPr>
        <sz val="12"/>
        <rFont val="宋体"/>
        <family val="0"/>
      </rPr>
      <t>1</t>
    </r>
  </si>
  <si>
    <t>深圳市第一职业技术学校</t>
  </si>
  <si>
    <t>无申报或零申报免学费学校，不在此表</t>
  </si>
  <si>
    <r>
      <rPr>
        <sz val="12"/>
        <rFont val="宋体"/>
        <family val="0"/>
      </rPr>
      <t>2</t>
    </r>
  </si>
  <si>
    <t>深圳市第二职业技术学校</t>
  </si>
  <si>
    <t>3</t>
  </si>
  <si>
    <t>深圳市第三职业技术学校</t>
  </si>
  <si>
    <r>
      <rPr>
        <sz val="12"/>
        <rFont val="宋体"/>
        <family val="0"/>
      </rPr>
      <t>4</t>
    </r>
  </si>
  <si>
    <t>深圳艺术学校</t>
  </si>
  <si>
    <r>
      <rPr>
        <sz val="12"/>
        <rFont val="宋体"/>
        <family val="0"/>
      </rPr>
      <t>5</t>
    </r>
  </si>
  <si>
    <t>深圳市体育运动学校</t>
  </si>
  <si>
    <r>
      <rPr>
        <sz val="12"/>
        <rFont val="宋体"/>
        <family val="0"/>
      </rPr>
      <t>6</t>
    </r>
  </si>
  <si>
    <t>深圳市新鹏职业高级中学</t>
  </si>
  <si>
    <r>
      <rPr>
        <sz val="12"/>
        <rFont val="宋体"/>
        <family val="0"/>
      </rPr>
      <t>7</t>
    </r>
  </si>
  <si>
    <t>深圳市开放职业技术学校</t>
  </si>
  <si>
    <r>
      <rPr>
        <sz val="12"/>
        <rFont val="宋体"/>
        <family val="0"/>
      </rPr>
      <t>8</t>
    </r>
  </si>
  <si>
    <t>深圳市奋达职业技术学校</t>
  </si>
  <si>
    <r>
      <rPr>
        <sz val="12"/>
        <rFont val="宋体"/>
        <family val="0"/>
      </rPr>
      <t>9</t>
    </r>
  </si>
  <si>
    <t>深圳市中嘉职业技术学校</t>
  </si>
  <si>
    <t>总计</t>
  </si>
  <si>
    <t>制表： 李童昕                审核： 黄文通                     日期：2024年4月12日</t>
  </si>
  <si>
    <t>附件2</t>
  </si>
  <si>
    <r>
      <t>2024</t>
    </r>
    <r>
      <rPr>
        <b/>
        <sz val="14"/>
        <color indexed="8"/>
        <rFont val="宋体"/>
        <family val="0"/>
      </rPr>
      <t>年春季学期市属中职学校获国家助学金学生人数及经费核准表</t>
    </r>
  </si>
  <si>
    <t>资助标准
（元）</t>
  </si>
  <si>
    <t>无申报或零申报国家助学金学校，不在此表。</t>
  </si>
  <si>
    <r>
      <rPr>
        <sz val="12"/>
        <rFont val="宋体"/>
        <family val="0"/>
      </rPr>
      <t>3</t>
    </r>
  </si>
  <si>
    <t>深圳元平特殊教育学校</t>
  </si>
  <si>
    <r>
      <t>制表：李童昕</t>
    </r>
    <r>
      <rPr>
        <sz val="12"/>
        <rFont val="宋体"/>
        <family val="0"/>
      </rPr>
      <t xml:space="preserve">                        审核：黄文通                        日期：2024年</t>
    </r>
    <r>
      <rPr>
        <sz val="12"/>
        <rFont val="宋体"/>
        <family val="0"/>
      </rPr>
      <t>4</t>
    </r>
    <r>
      <rPr>
        <sz val="12"/>
        <rFont val="宋体"/>
        <family val="0"/>
      </rPr>
      <t>月</t>
    </r>
    <r>
      <rPr>
        <sz val="12"/>
        <rFont val="宋体"/>
        <family val="0"/>
      </rPr>
      <t>12</t>
    </r>
    <r>
      <rPr>
        <sz val="12"/>
        <rFont val="宋体"/>
        <family val="0"/>
      </rPr>
      <t>日</t>
    </r>
  </si>
  <si>
    <t>附件3</t>
  </si>
  <si>
    <r>
      <t>2024</t>
    </r>
    <r>
      <rPr>
        <b/>
        <sz val="14"/>
        <color indexed="8"/>
        <rFont val="宋体"/>
        <family val="0"/>
      </rPr>
      <t>年春季学期市属普通高中学校获免学费和国家助学金学生人数及经费核准表</t>
    </r>
  </si>
  <si>
    <t>免学费</t>
  </si>
  <si>
    <t>国家助学金</t>
  </si>
  <si>
    <t>金额合计
（元）</t>
  </si>
  <si>
    <t>获助人次（人）</t>
  </si>
  <si>
    <t>获助人次
（人）</t>
  </si>
  <si>
    <t>深圳中学</t>
  </si>
  <si>
    <t>无申报或零申报学校，不在此表；两所特殊教育学校已按特殊教育经费保障渠道予以免学费保障，本次不再重复安排经费</t>
  </si>
  <si>
    <t>深圳实验学校</t>
  </si>
  <si>
    <t>深圳外国语学校</t>
  </si>
  <si>
    <t>深圳市高级中学</t>
  </si>
  <si>
    <t>深圳市第三高级中学</t>
  </si>
  <si>
    <t>深圳大学附属中学</t>
  </si>
  <si>
    <t>深圳市第二实验学校</t>
  </si>
  <si>
    <t>深圳市第二高级中学</t>
  </si>
  <si>
    <t>深圳第二外国语学校</t>
  </si>
  <si>
    <t>深圳科学高中</t>
  </si>
  <si>
    <t>深圳市第七高级中学</t>
  </si>
  <si>
    <t>南方科技大学附属中学</t>
  </si>
  <si>
    <t>深圳大学附属实验中学</t>
  </si>
  <si>
    <t>深圳技术大学附属中学</t>
  </si>
  <si>
    <t>广东实验中学深圳学校</t>
  </si>
  <si>
    <t>东北师范大学附属中学深圳学校</t>
  </si>
  <si>
    <t>深圳实验学校至臻高中</t>
  </si>
  <si>
    <t>深圳实验学校卓越高中</t>
  </si>
  <si>
    <t>深圳实验学校明理高中</t>
  </si>
  <si>
    <t>深圳实验学校崇文高中</t>
  </si>
  <si>
    <t>深圳市高级中学理慧高中</t>
  </si>
  <si>
    <t>深圳市高级中学文博高中</t>
  </si>
  <si>
    <t>深圳市高级中学有为高中</t>
  </si>
  <si>
    <t>深圳市高级中学创新高中</t>
  </si>
  <si>
    <t>深圳外国语学校弘知高中</t>
  </si>
  <si>
    <t>深圳外国语学校博雅高中</t>
  </si>
  <si>
    <t>深圳外国语学校理工高中</t>
  </si>
  <si>
    <t>深圳外国语学校致远高中</t>
  </si>
  <si>
    <t>深圳市第二高级中学深汕实验学校</t>
  </si>
  <si>
    <t>深圳北理莫斯科大学附属实验中学</t>
  </si>
  <si>
    <t>深圳中学数理高中</t>
  </si>
  <si>
    <t>深圳市第二特殊教育学校</t>
  </si>
  <si>
    <t>深圳市第一职业技术学校(综合高中实验班）</t>
  </si>
  <si>
    <t>—</t>
  </si>
  <si>
    <t>制表：李童昕                             审核：黄文通                            日期：2024年4月12日</t>
  </si>
  <si>
    <t>附件4</t>
  </si>
  <si>
    <t>2024年春季学期普通高中新疆班获国家免学费、助学金学生人数及经费核准表</t>
  </si>
  <si>
    <t>免学费资助</t>
  </si>
  <si>
    <t>国家助学金资助</t>
  </si>
  <si>
    <t>获助
人数（人）</t>
  </si>
  <si>
    <t>收费标准
（元/学年）</t>
  </si>
  <si>
    <t>资助标准
（元/学期）</t>
  </si>
  <si>
    <t>深圳市松岗中学（新疆班）</t>
  </si>
  <si>
    <t>新疆班免学费按新疆班现有经费渠道保障，国家助学金由各区教育局统筹中央资金安排。</t>
  </si>
  <si>
    <t>深圳市坪山区坪山高级中学（新疆班）</t>
  </si>
  <si>
    <t>制表：李童昕                        审核：黄文通                     日期：2024年4月23日</t>
  </si>
  <si>
    <t>附件5</t>
  </si>
  <si>
    <r>
      <t>202</t>
    </r>
    <r>
      <rPr>
        <b/>
        <sz val="14"/>
        <color indexed="8"/>
        <rFont val="宋体"/>
        <family val="0"/>
      </rPr>
      <t>4年春季学期市属义务教育阶段学校获家庭经济困难生活补助学生人数及经费核准表</t>
    </r>
  </si>
  <si>
    <r>
      <t>小学
（</t>
    </r>
    <r>
      <rPr>
        <sz val="10"/>
        <rFont val="黑体"/>
        <family val="3"/>
      </rPr>
      <t>寄宿生625元/学期，非寄宿生312.5/学期）</t>
    </r>
  </si>
  <si>
    <r>
      <t xml:space="preserve">初中
</t>
    </r>
    <r>
      <rPr>
        <sz val="10"/>
        <rFont val="黑体"/>
        <family val="3"/>
      </rPr>
      <t>（寄宿生750元/学期，非寄宿生375/学期）</t>
    </r>
  </si>
  <si>
    <t>获助人数（人）</t>
  </si>
  <si>
    <t>深圳小学</t>
  </si>
  <si>
    <t>无申报或零申报学校，不在此表。</t>
  </si>
  <si>
    <t>制表：李童昕                                  审核：黄文通                                   日期：2024年4月12日</t>
  </si>
  <si>
    <t>附件6</t>
  </si>
  <si>
    <r>
      <t>2024</t>
    </r>
    <r>
      <rPr>
        <b/>
        <sz val="14"/>
        <color indexed="8"/>
        <rFont val="宋体"/>
        <family val="0"/>
      </rPr>
      <t>年春季学期市属中小学特困生学生服费资助学生人数及经费核准表</t>
    </r>
  </si>
  <si>
    <t>学段</t>
  </si>
  <si>
    <t>普通高中</t>
  </si>
  <si>
    <t>学生服费每生每年692元，一次性发放</t>
  </si>
  <si>
    <t>深圳市第一职业技术学校综合高中</t>
  </si>
  <si>
    <t>义务教育</t>
  </si>
  <si>
    <t>中职学校</t>
  </si>
  <si>
    <t>合计</t>
  </si>
  <si>
    <r>
      <t>制表：李童昕                       审核： 黄文通                日期：202</t>
    </r>
    <r>
      <rPr>
        <sz val="12"/>
        <rFont val="宋体"/>
        <family val="0"/>
      </rPr>
      <t>4年</t>
    </r>
    <r>
      <rPr>
        <sz val="12"/>
        <rFont val="宋体"/>
        <family val="0"/>
      </rPr>
      <t>4</t>
    </r>
    <r>
      <rPr>
        <sz val="12"/>
        <rFont val="宋体"/>
        <family val="0"/>
      </rPr>
      <t>月12日</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</si>
</sst>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_);[Red]\(#,##0\)"/>
    <numFmt numFmtId="180" formatCode="#,##0_ "/>
    <numFmt numFmtId="181" formatCode="#,##0.0_ "/>
    <numFmt numFmtId="182" formatCode="#,##0.00_ "/>
  </numFmts>
  <fonts count="60">
    <font>
      <sz val="11"/>
      <color theme="1"/>
      <name val="Calibri"/>
      <family val="0"/>
    </font>
    <font>
      <sz val="11"/>
      <name val="宋体"/>
      <family val="0"/>
    </font>
    <font>
      <sz val="12"/>
      <color indexed="8"/>
      <name val="宋体"/>
      <family val="0"/>
    </font>
    <font>
      <sz val="14"/>
      <color indexed="8"/>
      <name val="宋体"/>
      <family val="0"/>
    </font>
    <font>
      <b/>
      <sz val="14"/>
      <color indexed="8"/>
      <name val="宋体"/>
      <family val="0"/>
    </font>
    <font>
      <sz val="11"/>
      <name val="黑体"/>
      <family val="3"/>
    </font>
    <font>
      <sz val="11"/>
      <color indexed="8"/>
      <name val="黑体"/>
      <family val="3"/>
    </font>
    <font>
      <sz val="12"/>
      <name val="宋体"/>
      <family val="0"/>
    </font>
    <font>
      <sz val="12"/>
      <name val="黑体"/>
      <family val="3"/>
    </font>
    <font>
      <sz val="12"/>
      <color indexed="8"/>
      <name val="黑体"/>
      <family val="3"/>
    </font>
    <font>
      <b/>
      <sz val="14"/>
      <name val="宋体"/>
      <family val="0"/>
    </font>
    <font>
      <sz val="11"/>
      <color indexed="8"/>
      <name val="宋体"/>
      <family val="0"/>
    </font>
    <font>
      <u val="single"/>
      <sz val="11"/>
      <color indexed="30"/>
      <name val="宋体"/>
      <family val="0"/>
    </font>
    <font>
      <u val="single"/>
      <sz val="11"/>
      <color indexed="25"/>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Arial"/>
      <family val="2"/>
    </font>
    <font>
      <sz val="10"/>
      <name val="黑体"/>
      <family val="3"/>
    </font>
    <font>
      <u val="single"/>
      <sz val="11"/>
      <color theme="10"/>
      <name val="Calibri"/>
      <family val="0"/>
    </font>
    <font>
      <u val="single"/>
      <sz val="11"/>
      <color theme="11"/>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2"/>
      <color theme="1"/>
      <name val="Calibri"/>
      <family val="0"/>
    </font>
    <font>
      <sz val="11"/>
      <name val="Calibri"/>
      <family val="0"/>
    </font>
    <font>
      <sz val="14"/>
      <color theme="1"/>
      <name val="Calibri"/>
      <family val="0"/>
    </font>
    <font>
      <b/>
      <sz val="14"/>
      <color theme="1"/>
      <name val="Calibri"/>
      <family val="0"/>
    </font>
    <font>
      <sz val="11"/>
      <color theme="1"/>
      <name val="黑体"/>
      <family val="3"/>
    </font>
    <font>
      <sz val="12"/>
      <name val="Calibri"/>
      <family val="0"/>
    </font>
    <font>
      <sz val="12"/>
      <color theme="1"/>
      <name val="宋体"/>
      <family val="0"/>
    </font>
    <font>
      <sz val="12"/>
      <color theme="1"/>
      <name val="黑体"/>
      <family val="3"/>
    </font>
    <font>
      <b/>
      <sz val="14"/>
      <name val="Calibri"/>
      <family val="0"/>
    </font>
    <font>
      <sz val="11"/>
      <color theme="1"/>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0"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3" borderId="5" applyNumberFormat="0" applyAlignment="0" applyProtection="0"/>
    <xf numFmtId="0" fontId="41" fillId="4" borderId="6" applyNumberFormat="0" applyAlignment="0" applyProtection="0"/>
    <xf numFmtId="0" fontId="42" fillId="4" borderId="5" applyNumberFormat="0" applyAlignment="0" applyProtection="0"/>
    <xf numFmtId="0" fontId="43" fillId="5" borderId="7" applyNumberFormat="0" applyAlignment="0" applyProtection="0"/>
    <xf numFmtId="0" fontId="44" fillId="0" borderId="8" applyNumberFormat="0" applyFill="0" applyAlignment="0" applyProtection="0"/>
    <xf numFmtId="0" fontId="45" fillId="0" borderId="9"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9" fillId="32" borderId="0" applyNumberFormat="0" applyBorder="0" applyAlignment="0" applyProtection="0"/>
    <xf numFmtId="0" fontId="7" fillId="0" borderId="0">
      <alignment/>
      <protection/>
    </xf>
    <xf numFmtId="0" fontId="7" fillId="0" borderId="0">
      <alignment vertical="center"/>
      <protection/>
    </xf>
    <xf numFmtId="0" fontId="7" fillId="0" borderId="0">
      <alignment/>
      <protection/>
    </xf>
    <xf numFmtId="0" fontId="0" fillId="0" borderId="0">
      <alignment vertical="center"/>
      <protection/>
    </xf>
    <xf numFmtId="0" fontId="30" fillId="0" borderId="0">
      <alignment vertical="top"/>
      <protection/>
    </xf>
  </cellStyleXfs>
  <cellXfs count="98">
    <xf numFmtId="0" fontId="0" fillId="0" borderId="0" xfId="0" applyFont="1" applyAlignment="1">
      <alignment vertical="center"/>
    </xf>
    <xf numFmtId="0" fontId="50" fillId="0" borderId="0" xfId="0" applyFont="1" applyFill="1" applyAlignment="1">
      <alignment vertical="center"/>
    </xf>
    <xf numFmtId="0" fontId="51" fillId="0" borderId="0" xfId="0" applyFont="1" applyFill="1" applyAlignment="1">
      <alignment vertical="center"/>
    </xf>
    <xf numFmtId="0" fontId="0" fillId="0" borderId="0" xfId="0" applyFill="1" applyAlignment="1">
      <alignment vertical="center"/>
    </xf>
    <xf numFmtId="0" fontId="52" fillId="0" borderId="0" xfId="0" applyFont="1" applyFill="1" applyAlignment="1">
      <alignment horizontal="left" vertical="center"/>
    </xf>
    <xf numFmtId="0" fontId="53" fillId="0" borderId="10" xfId="0" applyFont="1" applyFill="1" applyBorder="1" applyAlignment="1">
      <alignment horizontal="center" vertical="center" wrapText="1"/>
    </xf>
    <xf numFmtId="176" fontId="5" fillId="0" borderId="11" xfId="65" applyNumberFormat="1" applyFont="1" applyFill="1" applyBorder="1" applyAlignment="1">
      <alignment horizontal="center" vertical="center" wrapText="1"/>
      <protection/>
    </xf>
    <xf numFmtId="0" fontId="5" fillId="0" borderId="11" xfId="65" applyFont="1" applyFill="1" applyBorder="1" applyAlignment="1">
      <alignment horizontal="center" vertical="center" wrapText="1"/>
      <protection/>
    </xf>
    <xf numFmtId="0" fontId="5" fillId="0" borderId="12" xfId="65" applyFont="1" applyFill="1" applyBorder="1" applyAlignment="1">
      <alignment horizontal="center" vertical="center" wrapText="1"/>
      <protection/>
    </xf>
    <xf numFmtId="0" fontId="54" fillId="0" borderId="11" xfId="0" applyFont="1" applyFill="1" applyBorder="1" applyAlignment="1">
      <alignment horizontal="center" vertical="center"/>
    </xf>
    <xf numFmtId="177" fontId="7" fillId="33" borderId="11" xfId="65" applyNumberFormat="1" applyFont="1" applyFill="1" applyBorder="1" applyAlignment="1">
      <alignment horizontal="center" vertical="center" wrapText="1"/>
      <protection/>
    </xf>
    <xf numFmtId="0" fontId="7" fillId="0" borderId="11" xfId="65" applyFont="1" applyFill="1" applyBorder="1" applyAlignment="1">
      <alignment vertical="center" wrapText="1"/>
      <protection/>
    </xf>
    <xf numFmtId="0" fontId="7" fillId="0" borderId="11" xfId="65" applyFont="1" applyFill="1" applyBorder="1" applyAlignment="1">
      <alignment horizontal="right" vertical="center" wrapText="1"/>
      <protection/>
    </xf>
    <xf numFmtId="178" fontId="55" fillId="0" borderId="11" xfId="0" applyNumberFormat="1" applyFont="1" applyFill="1" applyBorder="1" applyAlignment="1">
      <alignment horizontal="right" vertical="center"/>
    </xf>
    <xf numFmtId="0" fontId="56" fillId="0" borderId="13" xfId="0" applyFont="1" applyFill="1" applyBorder="1" applyAlignment="1">
      <alignment horizontal="center" vertical="center" wrapText="1"/>
    </xf>
    <xf numFmtId="0" fontId="7" fillId="0" borderId="11" xfId="65" applyFont="1" applyFill="1" applyBorder="1" applyAlignment="1">
      <alignment horizontal="left" vertical="center" wrapText="1"/>
      <protection/>
    </xf>
    <xf numFmtId="0" fontId="7" fillId="0" borderId="11" xfId="65" applyFont="1" applyFill="1" applyBorder="1" applyAlignment="1">
      <alignment horizontal="center" vertical="center" wrapText="1"/>
      <protection/>
    </xf>
    <xf numFmtId="179" fontId="55" fillId="0" borderId="11" xfId="0" applyNumberFormat="1" applyFont="1" applyFill="1" applyBorder="1" applyAlignment="1">
      <alignment horizontal="right" vertical="center"/>
    </xf>
    <xf numFmtId="178" fontId="55" fillId="34" borderId="11" xfId="0" applyNumberFormat="1" applyFont="1" applyFill="1" applyBorder="1" applyAlignment="1">
      <alignment horizontal="right" vertical="center"/>
    </xf>
    <xf numFmtId="0" fontId="56" fillId="0" borderId="14" xfId="0" applyFont="1" applyFill="1" applyBorder="1" applyAlignment="1">
      <alignment horizontal="center" vertical="center" wrapText="1"/>
    </xf>
    <xf numFmtId="0" fontId="55" fillId="0" borderId="15" xfId="0" applyFont="1" applyFill="1" applyBorder="1" applyAlignment="1">
      <alignment horizontal="center"/>
    </xf>
    <xf numFmtId="179" fontId="55" fillId="34" borderId="0" xfId="0" applyNumberFormat="1" applyFont="1" applyFill="1" applyBorder="1" applyAlignment="1">
      <alignment horizontal="center" vertical="center"/>
    </xf>
    <xf numFmtId="0" fontId="51" fillId="0" borderId="0" xfId="0" applyFont="1" applyAlignment="1">
      <alignment vertical="center"/>
    </xf>
    <xf numFmtId="0" fontId="0" fillId="0" borderId="0" xfId="0" applyFont="1" applyAlignment="1">
      <alignment vertical="center"/>
    </xf>
    <xf numFmtId="0" fontId="53" fillId="0" borderId="0" xfId="0" applyFont="1" applyFill="1" applyBorder="1" applyAlignment="1">
      <alignment horizontal="center" vertical="center"/>
    </xf>
    <xf numFmtId="176" fontId="8" fillId="0" borderId="11" xfId="65" applyNumberFormat="1" applyFont="1" applyFill="1" applyBorder="1" applyAlignment="1">
      <alignment horizontal="center" vertical="center" wrapText="1"/>
      <protection/>
    </xf>
    <xf numFmtId="0" fontId="8" fillId="0" borderId="11" xfId="65" applyFont="1" applyFill="1" applyBorder="1" applyAlignment="1">
      <alignment horizontal="center" vertical="center" wrapText="1"/>
      <protection/>
    </xf>
    <xf numFmtId="0" fontId="7" fillId="0" borderId="11" xfId="63" applyFont="1" applyFill="1" applyBorder="1" applyAlignment="1">
      <alignment horizontal="left" vertical="center" wrapText="1"/>
      <protection/>
    </xf>
    <xf numFmtId="180" fontId="55" fillId="34" borderId="11" xfId="0" applyNumberFormat="1" applyFont="1" applyFill="1" applyBorder="1" applyAlignment="1">
      <alignment horizontal="center" vertical="center"/>
    </xf>
    <xf numFmtId="181" fontId="55" fillId="34" borderId="11" xfId="0" applyNumberFormat="1" applyFont="1" applyFill="1" applyBorder="1" applyAlignment="1">
      <alignment horizontal="center" vertical="center"/>
    </xf>
    <xf numFmtId="182" fontId="55" fillId="34" borderId="11" xfId="0" applyNumberFormat="1" applyFont="1" applyFill="1" applyBorder="1" applyAlignment="1">
      <alignment horizontal="center" vertical="center"/>
    </xf>
    <xf numFmtId="180" fontId="55" fillId="34" borderId="12" xfId="0" applyNumberFormat="1" applyFont="1" applyFill="1" applyBorder="1" applyAlignment="1">
      <alignment horizontal="center" vertical="center"/>
    </xf>
    <xf numFmtId="0" fontId="7" fillId="0" borderId="12" xfId="63" applyFont="1" applyFill="1" applyBorder="1" applyAlignment="1">
      <alignment horizontal="left" vertical="center" wrapText="1"/>
      <protection/>
    </xf>
    <xf numFmtId="0" fontId="7" fillId="0" borderId="12" xfId="63" applyFont="1" applyFill="1" applyBorder="1" applyAlignment="1">
      <alignment horizontal="left" vertical="center" wrapText="1"/>
      <protection/>
    </xf>
    <xf numFmtId="0" fontId="7" fillId="0" borderId="12" xfId="65" applyFont="1" applyFill="1" applyBorder="1" applyAlignment="1">
      <alignment horizontal="center" vertical="center" wrapText="1"/>
      <protection/>
    </xf>
    <xf numFmtId="0" fontId="51" fillId="34" borderId="11" xfId="0" applyFont="1" applyFill="1" applyBorder="1" applyAlignment="1">
      <alignment horizontal="center" vertical="center"/>
    </xf>
    <xf numFmtId="0" fontId="7" fillId="0" borderId="14" xfId="65" applyFont="1" applyFill="1" applyBorder="1" applyAlignment="1">
      <alignment horizontal="center" vertical="center" wrapText="1"/>
      <protection/>
    </xf>
    <xf numFmtId="179" fontId="55" fillId="0" borderId="11" xfId="0" applyNumberFormat="1" applyFont="1" applyFill="1" applyBorder="1" applyAlignment="1">
      <alignment horizontal="center" vertical="center"/>
    </xf>
    <xf numFmtId="182" fontId="55" fillId="0" borderId="11" xfId="0" applyNumberFormat="1" applyFont="1" applyFill="1" applyBorder="1" applyAlignment="1">
      <alignment horizontal="center" vertical="center"/>
    </xf>
    <xf numFmtId="180" fontId="55" fillId="0" borderId="11" xfId="0" applyNumberFormat="1" applyFont="1" applyFill="1" applyBorder="1" applyAlignment="1">
      <alignment horizontal="center" vertical="center"/>
    </xf>
    <xf numFmtId="0" fontId="7" fillId="0" borderId="0" xfId="65" applyFont="1" applyFill="1" applyBorder="1" applyAlignment="1">
      <alignment horizontal="center" wrapText="1"/>
      <protection/>
    </xf>
    <xf numFmtId="179" fontId="0" fillId="0" borderId="0" xfId="0" applyNumberFormat="1" applyAlignment="1">
      <alignment vertical="center"/>
    </xf>
    <xf numFmtId="0" fontId="57" fillId="0" borderId="11" xfId="0" applyFont="1" applyFill="1" applyBorder="1" applyAlignment="1">
      <alignment horizontal="center" vertical="center"/>
    </xf>
    <xf numFmtId="0" fontId="50" fillId="0" borderId="11" xfId="0" applyFont="1" applyFill="1" applyBorder="1" applyAlignment="1">
      <alignment horizontal="center" vertical="center" wrapText="1"/>
    </xf>
    <xf numFmtId="182" fontId="55" fillId="34" borderId="12" xfId="0" applyNumberFormat="1" applyFont="1" applyFill="1" applyBorder="1" applyAlignment="1">
      <alignment horizontal="center" vertical="center"/>
    </xf>
    <xf numFmtId="182" fontId="55" fillId="34" borderId="14" xfId="0" applyNumberFormat="1" applyFont="1" applyFill="1" applyBorder="1" applyAlignment="1">
      <alignment horizontal="center" vertical="center"/>
    </xf>
    <xf numFmtId="0" fontId="51" fillId="0" borderId="0" xfId="0" applyFont="1" applyBorder="1" applyAlignment="1">
      <alignment vertical="center"/>
    </xf>
    <xf numFmtId="0" fontId="7" fillId="0" borderId="0" xfId="65" applyFont="1" applyFill="1" applyBorder="1" applyAlignment="1">
      <alignment wrapText="1"/>
      <protection/>
    </xf>
    <xf numFmtId="0" fontId="58" fillId="0" borderId="0" xfId="0" applyFont="1" applyFill="1" applyAlignment="1">
      <alignment horizontal="center" vertical="center"/>
    </xf>
    <xf numFmtId="0" fontId="7" fillId="0" borderId="12" xfId="65" applyFont="1" applyFill="1" applyBorder="1" applyAlignment="1">
      <alignment horizontal="center" vertical="center" wrapText="1"/>
      <protection/>
    </xf>
    <xf numFmtId="180" fontId="56" fillId="0" borderId="12" xfId="0" applyNumberFormat="1" applyFont="1" applyFill="1" applyBorder="1" applyAlignment="1">
      <alignment horizontal="center" vertical="center"/>
    </xf>
    <xf numFmtId="182" fontId="56" fillId="0" borderId="12" xfId="0" applyNumberFormat="1" applyFont="1" applyFill="1" applyBorder="1" applyAlignment="1">
      <alignment horizontal="center" vertical="center"/>
    </xf>
    <xf numFmtId="0" fontId="7" fillId="0" borderId="13" xfId="65" applyFont="1" applyFill="1" applyBorder="1" applyAlignment="1">
      <alignment horizontal="center" vertical="center" wrapText="1"/>
      <protection/>
    </xf>
    <xf numFmtId="0" fontId="7" fillId="0" borderId="14" xfId="65" applyFont="1" applyFill="1" applyBorder="1" applyAlignment="1">
      <alignment horizontal="center" vertical="center" wrapText="1"/>
      <protection/>
    </xf>
    <xf numFmtId="180" fontId="56" fillId="0" borderId="14" xfId="0" applyNumberFormat="1" applyFont="1" applyFill="1" applyBorder="1" applyAlignment="1">
      <alignment horizontal="center" vertical="center"/>
    </xf>
    <xf numFmtId="182" fontId="56" fillId="0" borderId="14" xfId="0" applyNumberFormat="1" applyFont="1" applyFill="1" applyBorder="1" applyAlignment="1">
      <alignment horizontal="center" vertical="center"/>
    </xf>
    <xf numFmtId="180" fontId="50" fillId="0" borderId="11" xfId="0" applyNumberFormat="1" applyFont="1" applyFill="1" applyBorder="1" applyAlignment="1">
      <alignment horizontal="center" vertical="center"/>
    </xf>
    <xf numFmtId="182" fontId="50" fillId="0" borderId="11" xfId="0" applyNumberFormat="1" applyFont="1" applyFill="1" applyBorder="1" applyAlignment="1">
      <alignment horizontal="right" vertical="center"/>
    </xf>
    <xf numFmtId="0" fontId="7" fillId="0" borderId="0" xfId="65" applyFont="1" applyFill="1" applyBorder="1" applyAlignment="1">
      <alignment horizontal="center" vertical="center" wrapText="1"/>
      <protection/>
    </xf>
    <xf numFmtId="0" fontId="50" fillId="0" borderId="0" xfId="0" applyFont="1" applyFill="1" applyAlignment="1">
      <alignment vertical="center"/>
    </xf>
    <xf numFmtId="182" fontId="7" fillId="0" borderId="12" xfId="65" applyNumberFormat="1" applyFont="1" applyFill="1" applyBorder="1" applyAlignment="1">
      <alignment horizontal="center" vertical="center" wrapText="1"/>
      <protection/>
    </xf>
    <xf numFmtId="0" fontId="59" fillId="0" borderId="12" xfId="0" applyFont="1" applyFill="1" applyBorder="1" applyAlignment="1">
      <alignment horizontal="center" vertical="center" wrapText="1"/>
    </xf>
    <xf numFmtId="182" fontId="7" fillId="0" borderId="14" xfId="65" applyNumberFormat="1" applyFont="1" applyFill="1" applyBorder="1" applyAlignment="1">
      <alignment horizontal="center" vertical="center" wrapText="1"/>
      <protection/>
    </xf>
    <xf numFmtId="0" fontId="59" fillId="0" borderId="13" xfId="0" applyFont="1" applyFill="1" applyBorder="1" applyAlignment="1">
      <alignment horizontal="center" vertical="center" wrapText="1"/>
    </xf>
    <xf numFmtId="0" fontId="59" fillId="0" borderId="14" xfId="0" applyFont="1" applyFill="1" applyBorder="1" applyAlignment="1">
      <alignment horizontal="center" vertical="center" wrapText="1"/>
    </xf>
    <xf numFmtId="0" fontId="55" fillId="0" borderId="0" xfId="0" applyFont="1" applyFill="1" applyAlignment="1">
      <alignment vertical="center"/>
    </xf>
    <xf numFmtId="0" fontId="55" fillId="0" borderId="0" xfId="0" applyFont="1" applyFill="1" applyAlignment="1">
      <alignment vertical="center"/>
    </xf>
    <xf numFmtId="0" fontId="0" fillId="0" borderId="0" xfId="0" applyFill="1" applyAlignment="1">
      <alignment vertical="center"/>
    </xf>
    <xf numFmtId="0" fontId="53" fillId="0" borderId="10" xfId="0" applyFont="1" applyFill="1" applyBorder="1" applyAlignment="1">
      <alignment horizontal="center" vertical="center"/>
    </xf>
    <xf numFmtId="0" fontId="8" fillId="0" borderId="16" xfId="65" applyFont="1" applyFill="1" applyBorder="1" applyAlignment="1">
      <alignment horizontal="center" vertical="center" wrapText="1"/>
      <protection/>
    </xf>
    <xf numFmtId="0" fontId="8" fillId="0" borderId="17" xfId="65" applyFont="1" applyFill="1" applyBorder="1" applyAlignment="1">
      <alignment horizontal="center" vertical="center" wrapText="1"/>
      <protection/>
    </xf>
    <xf numFmtId="0" fontId="7" fillId="0" borderId="11" xfId="65" applyNumberFormat="1" applyFont="1" applyFill="1" applyBorder="1" applyAlignment="1">
      <alignment horizontal="center" vertical="center" wrapText="1"/>
      <protection/>
    </xf>
    <xf numFmtId="179" fontId="55" fillId="34" borderId="11" xfId="0" applyNumberFormat="1" applyFont="1" applyFill="1" applyBorder="1" applyAlignment="1">
      <alignment horizontal="center" vertical="center"/>
    </xf>
    <xf numFmtId="179" fontId="55" fillId="0" borderId="11" xfId="0" applyNumberFormat="1" applyFont="1" applyFill="1" applyBorder="1" applyAlignment="1">
      <alignment horizontal="left" vertical="center" wrapText="1"/>
    </xf>
    <xf numFmtId="179" fontId="55" fillId="34" borderId="11" xfId="0" applyNumberFormat="1" applyFont="1" applyFill="1" applyBorder="1" applyAlignment="1">
      <alignment horizontal="left" vertical="center" wrapText="1"/>
    </xf>
    <xf numFmtId="0" fontId="7" fillId="0" borderId="15" xfId="65" applyFont="1" applyFill="1" applyBorder="1" applyAlignment="1">
      <alignment horizontal="center" wrapText="1"/>
      <protection/>
    </xf>
    <xf numFmtId="0" fontId="50" fillId="0" borderId="12" xfId="0" applyFont="1" applyFill="1" applyBorder="1" applyAlignment="1">
      <alignment horizontal="center" vertical="center" wrapText="1" shrinkToFit="1"/>
    </xf>
    <xf numFmtId="0" fontId="50" fillId="0" borderId="13" xfId="0" applyFont="1" applyFill="1" applyBorder="1" applyAlignment="1">
      <alignment horizontal="center" vertical="center" wrapText="1" shrinkToFit="1"/>
    </xf>
    <xf numFmtId="0" fontId="50" fillId="0" borderId="14" xfId="0" applyFont="1" applyFill="1" applyBorder="1" applyAlignment="1">
      <alignment horizontal="center" vertical="center" wrapText="1" shrinkToFit="1"/>
    </xf>
    <xf numFmtId="0" fontId="8" fillId="0" borderId="12" xfId="65" applyFont="1" applyFill="1" applyBorder="1" applyAlignment="1">
      <alignment horizontal="center" vertical="center" wrapText="1"/>
      <protection/>
    </xf>
    <xf numFmtId="180" fontId="55" fillId="0" borderId="11" xfId="0" applyNumberFormat="1" applyFont="1" applyFill="1" applyBorder="1" applyAlignment="1">
      <alignment horizontal="right" vertical="center"/>
    </xf>
    <xf numFmtId="182" fontId="55" fillId="0" borderId="11" xfId="0" applyNumberFormat="1" applyFont="1" applyFill="1" applyBorder="1" applyAlignment="1">
      <alignment horizontal="right"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7" fillId="0" borderId="16" xfId="65" applyFont="1" applyFill="1" applyBorder="1" applyAlignment="1">
      <alignment horizontal="center" vertical="center" wrapText="1"/>
      <protection/>
    </xf>
    <xf numFmtId="0" fontId="7" fillId="0" borderId="18" xfId="65" applyFont="1" applyFill="1" applyBorder="1" applyAlignment="1">
      <alignment horizontal="center" vertical="center" wrapText="1"/>
      <protection/>
    </xf>
    <xf numFmtId="180" fontId="7" fillId="0" borderId="11" xfId="65" applyNumberFormat="1" applyFont="1" applyFill="1" applyBorder="1" applyAlignment="1">
      <alignment horizontal="right" vertical="center" wrapText="1"/>
      <protection/>
    </xf>
    <xf numFmtId="0" fontId="2" fillId="0" borderId="14" xfId="0" applyFont="1" applyFill="1" applyBorder="1" applyAlignment="1">
      <alignment horizontal="center" vertical="center" wrapText="1"/>
    </xf>
    <xf numFmtId="0" fontId="0" fillId="0" borderId="0" xfId="0" applyFill="1" applyAlignment="1">
      <alignment/>
    </xf>
    <xf numFmtId="0" fontId="55" fillId="0" borderId="11" xfId="0" applyFont="1" applyFill="1" applyBorder="1" applyAlignment="1">
      <alignment vertical="center"/>
    </xf>
    <xf numFmtId="182" fontId="7" fillId="0" borderId="11" xfId="65" applyNumberFormat="1" applyFont="1" applyFill="1" applyBorder="1" applyAlignment="1">
      <alignment horizontal="right" vertical="center" wrapText="1"/>
      <protection/>
    </xf>
    <xf numFmtId="0" fontId="50" fillId="0" borderId="12" xfId="0" applyFont="1" applyFill="1" applyBorder="1" applyAlignment="1">
      <alignment horizontal="center" vertical="center" wrapText="1"/>
    </xf>
    <xf numFmtId="180" fontId="2" fillId="0" borderId="11" xfId="0" applyNumberFormat="1" applyFont="1" applyFill="1" applyBorder="1" applyAlignment="1">
      <alignment horizontal="right" vertical="center" wrapText="1"/>
    </xf>
    <xf numFmtId="182" fontId="2" fillId="0" borderId="11" xfId="0" applyNumberFormat="1" applyFont="1" applyFill="1" applyBorder="1" applyAlignment="1">
      <alignment horizontal="right" vertical="center" wrapText="1"/>
    </xf>
    <xf numFmtId="0" fontId="50" fillId="0" borderId="13" xfId="0" applyFont="1" applyFill="1" applyBorder="1" applyAlignment="1">
      <alignment horizontal="center" vertical="center" wrapText="1"/>
    </xf>
    <xf numFmtId="180" fontId="2" fillId="34" borderId="11" xfId="0" applyNumberFormat="1" applyFont="1" applyFill="1" applyBorder="1" applyAlignment="1">
      <alignment horizontal="right" vertical="center" wrapText="1"/>
    </xf>
    <xf numFmtId="0" fontId="50" fillId="0" borderId="14" xfId="0" applyFont="1" applyFill="1" applyBorder="1" applyAlignment="1">
      <alignment horizontal="center" vertical="center" wrapText="1"/>
    </xf>
    <xf numFmtId="0" fontId="7" fillId="0" borderId="11" xfId="65" applyFont="1" applyFill="1" applyBorder="1" applyAlignment="1" quotePrefix="1">
      <alignment horizontal="center" vertical="center" wrapText="1"/>
      <protection/>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2" xfId="63"/>
    <cellStyle name="常规 2" xfId="64"/>
    <cellStyle name="常规 3" xfId="65"/>
    <cellStyle name="常规 5" xfId="66"/>
    <cellStyle name="样式 1"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4"/>
  <sheetViews>
    <sheetView view="pageBreakPreview" zoomScale="60" zoomScaleNormal="82" workbookViewId="0" topLeftCell="A1">
      <pane ySplit="3" topLeftCell="A4" activePane="bottomLeft" state="frozen"/>
      <selection pane="bottomLeft" activeCell="I8" sqref="I8"/>
    </sheetView>
  </sheetViews>
  <sheetFormatPr defaultColWidth="9.00390625" defaultRowHeight="15"/>
  <cols>
    <col min="1" max="1" width="7.7109375" style="3" customWidth="1"/>
    <col min="2" max="2" width="37.421875" style="3" customWidth="1"/>
    <col min="3" max="3" width="18.7109375" style="3" customWidth="1"/>
    <col min="4" max="4" width="20.7109375" style="3" customWidth="1"/>
    <col min="5" max="5" width="15.8515625" style="3" customWidth="1"/>
    <col min="6" max="16384" width="9.00390625" style="3" customWidth="1"/>
  </cols>
  <sheetData>
    <row r="1" spans="1:2" ht="30" customHeight="1">
      <c r="A1" s="4" t="s">
        <v>0</v>
      </c>
      <c r="B1" s="4"/>
    </row>
    <row r="2" spans="1:5" ht="39.75" customHeight="1">
      <c r="A2" s="68" t="s">
        <v>1</v>
      </c>
      <c r="B2" s="68"/>
      <c r="C2" s="68"/>
      <c r="D2" s="68"/>
      <c r="E2" s="68"/>
    </row>
    <row r="3" spans="1:5" s="1" customFormat="1" ht="39.75" customHeight="1">
      <c r="A3" s="25" t="s">
        <v>2</v>
      </c>
      <c r="B3" s="26" t="s">
        <v>3</v>
      </c>
      <c r="C3" s="26" t="s">
        <v>4</v>
      </c>
      <c r="D3" s="26" t="s">
        <v>5</v>
      </c>
      <c r="E3" s="42" t="s">
        <v>6</v>
      </c>
    </row>
    <row r="4" spans="1:5" s="59" customFormat="1" ht="30" customHeight="1">
      <c r="A4" s="97" t="s">
        <v>7</v>
      </c>
      <c r="B4" s="89" t="s">
        <v>8</v>
      </c>
      <c r="C4" s="86">
        <v>2959</v>
      </c>
      <c r="D4" s="90">
        <v>4719605</v>
      </c>
      <c r="E4" s="91" t="s">
        <v>9</v>
      </c>
    </row>
    <row r="5" spans="1:5" s="59" customFormat="1" ht="30" customHeight="1">
      <c r="A5" s="97" t="s">
        <v>10</v>
      </c>
      <c r="B5" s="89" t="s">
        <v>11</v>
      </c>
      <c r="C5" s="92">
        <v>3731</v>
      </c>
      <c r="D5" s="93">
        <v>5723354</v>
      </c>
      <c r="E5" s="94"/>
    </row>
    <row r="6" spans="1:5" s="59" customFormat="1" ht="30" customHeight="1">
      <c r="A6" s="97" t="s">
        <v>12</v>
      </c>
      <c r="B6" s="89" t="s">
        <v>13</v>
      </c>
      <c r="C6" s="92">
        <v>2368</v>
      </c>
      <c r="D6" s="90">
        <v>4208280</v>
      </c>
      <c r="E6" s="94"/>
    </row>
    <row r="7" spans="1:5" s="59" customFormat="1" ht="30" customHeight="1">
      <c r="A7" s="97" t="s">
        <v>14</v>
      </c>
      <c r="B7" s="89" t="s">
        <v>15</v>
      </c>
      <c r="C7" s="92">
        <v>110</v>
      </c>
      <c r="D7" s="93">
        <v>297000</v>
      </c>
      <c r="E7" s="94"/>
    </row>
    <row r="8" spans="1:5" s="59" customFormat="1" ht="30" customHeight="1">
      <c r="A8" s="97" t="s">
        <v>16</v>
      </c>
      <c r="B8" s="89" t="s">
        <v>17</v>
      </c>
      <c r="C8" s="95">
        <v>400</v>
      </c>
      <c r="D8" s="93">
        <v>860000</v>
      </c>
      <c r="E8" s="94"/>
    </row>
    <row r="9" spans="1:5" s="59" customFormat="1" ht="30" customHeight="1">
      <c r="A9" s="97" t="s">
        <v>18</v>
      </c>
      <c r="B9" s="89" t="s">
        <v>19</v>
      </c>
      <c r="C9" s="92">
        <v>362</v>
      </c>
      <c r="D9" s="93">
        <v>78875</v>
      </c>
      <c r="E9" s="94"/>
    </row>
    <row r="10" spans="1:5" s="59" customFormat="1" ht="30" customHeight="1">
      <c r="A10" s="97" t="s">
        <v>20</v>
      </c>
      <c r="B10" s="89" t="s">
        <v>21</v>
      </c>
      <c r="C10" s="92">
        <v>3116</v>
      </c>
      <c r="D10" s="93">
        <v>4946950</v>
      </c>
      <c r="E10" s="94"/>
    </row>
    <row r="11" spans="1:5" s="59" customFormat="1" ht="30" customHeight="1">
      <c r="A11" s="97" t="s">
        <v>22</v>
      </c>
      <c r="B11" s="15" t="s">
        <v>23</v>
      </c>
      <c r="C11" s="92">
        <v>5055</v>
      </c>
      <c r="D11" s="93">
        <v>6888470</v>
      </c>
      <c r="E11" s="94"/>
    </row>
    <row r="12" spans="1:5" s="59" customFormat="1" ht="30" customHeight="1">
      <c r="A12" s="97" t="s">
        <v>24</v>
      </c>
      <c r="B12" s="15" t="s">
        <v>25</v>
      </c>
      <c r="C12" s="92">
        <v>2812</v>
      </c>
      <c r="D12" s="93">
        <v>3086744</v>
      </c>
      <c r="E12" s="94"/>
    </row>
    <row r="13" spans="1:5" s="67" customFormat="1" ht="30" customHeight="1">
      <c r="A13" s="16" t="s">
        <v>26</v>
      </c>
      <c r="B13" s="16"/>
      <c r="C13" s="92">
        <f>SUM(C4:C12)</f>
        <v>20913</v>
      </c>
      <c r="D13" s="93">
        <f>SUM(D4:D12)</f>
        <v>30809278</v>
      </c>
      <c r="E13" s="96"/>
    </row>
    <row r="14" spans="1:5" s="88" customFormat="1" ht="30" customHeight="1">
      <c r="A14" s="75" t="s">
        <v>27</v>
      </c>
      <c r="B14" s="75"/>
      <c r="C14" s="75"/>
      <c r="D14" s="75"/>
      <c r="E14" s="75"/>
    </row>
  </sheetData>
  <sheetProtection/>
  <mergeCells count="5">
    <mergeCell ref="A1:B1"/>
    <mergeCell ref="A2:E2"/>
    <mergeCell ref="A13:B13"/>
    <mergeCell ref="A14:E14"/>
    <mergeCell ref="E4:E13"/>
  </mergeCells>
  <printOptions horizontalCentered="1"/>
  <pageMargins left="0.7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F13"/>
  <sheetViews>
    <sheetView workbookViewId="0" topLeftCell="A1">
      <selection activeCell="A13" sqref="A13:F13"/>
    </sheetView>
  </sheetViews>
  <sheetFormatPr defaultColWidth="9.00390625" defaultRowHeight="15"/>
  <cols>
    <col min="1" max="1" width="7.7109375" style="3" customWidth="1"/>
    <col min="2" max="2" width="40.7109375" style="3" customWidth="1"/>
    <col min="3" max="4" width="15.7109375" style="3" customWidth="1"/>
    <col min="5" max="5" width="20.7109375" style="3" customWidth="1"/>
    <col min="6" max="6" width="12.7109375" style="3" customWidth="1"/>
    <col min="7" max="16384" width="9.00390625" style="3" customWidth="1"/>
  </cols>
  <sheetData>
    <row r="1" spans="1:2" ht="30" customHeight="1">
      <c r="A1" s="4" t="s">
        <v>28</v>
      </c>
      <c r="B1" s="4"/>
    </row>
    <row r="2" spans="1:6" ht="39.75" customHeight="1">
      <c r="A2" s="68" t="s">
        <v>29</v>
      </c>
      <c r="B2" s="68"/>
      <c r="C2" s="68"/>
      <c r="D2" s="68"/>
      <c r="E2" s="68"/>
      <c r="F2" s="68"/>
    </row>
    <row r="3" spans="1:6" s="1" customFormat="1" ht="39.75" customHeight="1">
      <c r="A3" s="25" t="s">
        <v>2</v>
      </c>
      <c r="B3" s="26" t="s">
        <v>3</v>
      </c>
      <c r="C3" s="26" t="s">
        <v>4</v>
      </c>
      <c r="D3" s="79" t="s">
        <v>30</v>
      </c>
      <c r="E3" s="79" t="s">
        <v>5</v>
      </c>
      <c r="F3" s="42" t="s">
        <v>6</v>
      </c>
    </row>
    <row r="4" spans="1:6" s="59" customFormat="1" ht="30" customHeight="1">
      <c r="A4" s="97" t="s">
        <v>7</v>
      </c>
      <c r="B4" s="15" t="s">
        <v>8</v>
      </c>
      <c r="C4" s="80">
        <v>178</v>
      </c>
      <c r="D4" s="80">
        <v>1000</v>
      </c>
      <c r="E4" s="81">
        <f>C4*D4</f>
        <v>178000</v>
      </c>
      <c r="F4" s="82" t="s">
        <v>31</v>
      </c>
    </row>
    <row r="5" spans="1:6" s="59" customFormat="1" ht="30" customHeight="1">
      <c r="A5" s="97" t="s">
        <v>10</v>
      </c>
      <c r="B5" s="15" t="s">
        <v>11</v>
      </c>
      <c r="C5" s="80">
        <v>1100</v>
      </c>
      <c r="D5" s="80">
        <v>1000</v>
      </c>
      <c r="E5" s="81">
        <f>C5*D5</f>
        <v>1100000</v>
      </c>
      <c r="F5" s="83"/>
    </row>
    <row r="6" spans="1:6" s="59" customFormat="1" ht="30" customHeight="1">
      <c r="A6" s="97" t="s">
        <v>32</v>
      </c>
      <c r="B6" s="15" t="s">
        <v>13</v>
      </c>
      <c r="C6" s="80">
        <v>209</v>
      </c>
      <c r="D6" s="80">
        <v>1000</v>
      </c>
      <c r="E6" s="81">
        <f>C6*D6</f>
        <v>209000</v>
      </c>
      <c r="F6" s="83"/>
    </row>
    <row r="7" spans="1:6" s="59" customFormat="1" ht="30" customHeight="1">
      <c r="A7" s="97" t="s">
        <v>14</v>
      </c>
      <c r="B7" s="15" t="s">
        <v>19</v>
      </c>
      <c r="C7" s="80">
        <v>328</v>
      </c>
      <c r="D7" s="80">
        <v>1000</v>
      </c>
      <c r="E7" s="81">
        <f aca="true" t="shared" si="0" ref="E7:E13">C7*D7</f>
        <v>328000</v>
      </c>
      <c r="F7" s="83"/>
    </row>
    <row r="8" spans="1:6" s="59" customFormat="1" ht="30" customHeight="1">
      <c r="A8" s="97" t="s">
        <v>16</v>
      </c>
      <c r="B8" s="15" t="s">
        <v>21</v>
      </c>
      <c r="C8" s="80">
        <v>434</v>
      </c>
      <c r="D8" s="80">
        <v>1000</v>
      </c>
      <c r="E8" s="81">
        <f t="shared" si="0"/>
        <v>434000</v>
      </c>
      <c r="F8" s="83"/>
    </row>
    <row r="9" spans="1:6" s="59" customFormat="1" ht="30" customHeight="1">
      <c r="A9" s="97" t="s">
        <v>18</v>
      </c>
      <c r="B9" s="15" t="s">
        <v>23</v>
      </c>
      <c r="C9" s="80">
        <v>291</v>
      </c>
      <c r="D9" s="80">
        <v>1000</v>
      </c>
      <c r="E9" s="81">
        <f t="shared" si="0"/>
        <v>291000</v>
      </c>
      <c r="F9" s="83"/>
    </row>
    <row r="10" spans="1:6" s="59" customFormat="1" ht="30" customHeight="1">
      <c r="A10" s="97" t="s">
        <v>20</v>
      </c>
      <c r="B10" s="15" t="s">
        <v>25</v>
      </c>
      <c r="C10" s="80">
        <v>351</v>
      </c>
      <c r="D10" s="80">
        <v>1000</v>
      </c>
      <c r="E10" s="81">
        <f t="shared" si="0"/>
        <v>351000</v>
      </c>
      <c r="F10" s="83"/>
    </row>
    <row r="11" spans="1:6" s="59" customFormat="1" ht="30" customHeight="1">
      <c r="A11" s="97" t="s">
        <v>22</v>
      </c>
      <c r="B11" s="15" t="s">
        <v>33</v>
      </c>
      <c r="C11" s="80">
        <v>25</v>
      </c>
      <c r="D11" s="80">
        <v>1000</v>
      </c>
      <c r="E11" s="81">
        <f t="shared" si="0"/>
        <v>25000</v>
      </c>
      <c r="F11" s="83"/>
    </row>
    <row r="12" spans="1:6" s="67" customFormat="1" ht="30" customHeight="1">
      <c r="A12" s="84" t="s">
        <v>26</v>
      </c>
      <c r="B12" s="85"/>
      <c r="C12" s="86">
        <f>SUM(C4:C11)</f>
        <v>2916</v>
      </c>
      <c r="D12" s="80">
        <v>1000</v>
      </c>
      <c r="E12" s="81">
        <f>SUM(E4:E11)</f>
        <v>2916000</v>
      </c>
      <c r="F12" s="87"/>
    </row>
    <row r="13" spans="1:6" ht="30" customHeight="1">
      <c r="A13" s="20" t="s">
        <v>34</v>
      </c>
      <c r="B13" s="20"/>
      <c r="C13" s="20"/>
      <c r="D13" s="20"/>
      <c r="E13" s="20"/>
      <c r="F13" s="20"/>
    </row>
  </sheetData>
  <sheetProtection/>
  <mergeCells count="5">
    <mergeCell ref="A1:B1"/>
    <mergeCell ref="A2:F2"/>
    <mergeCell ref="A12:B12"/>
    <mergeCell ref="A13:F13"/>
    <mergeCell ref="F4:F12"/>
  </mergeCells>
  <printOptions horizontalCentered="1"/>
  <pageMargins left="0.71" right="0.71" top="0.75" bottom="0.75"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N41"/>
  <sheetViews>
    <sheetView tabSelected="1" zoomScale="73" zoomScaleNormal="73" workbookViewId="0" topLeftCell="A1">
      <pane ySplit="4" topLeftCell="A29" activePane="bottomLeft" state="frozen"/>
      <selection pane="bottomLeft" activeCell="N15" sqref="N15"/>
    </sheetView>
  </sheetViews>
  <sheetFormatPr defaultColWidth="9.00390625" defaultRowHeight="15"/>
  <cols>
    <col min="1" max="1" width="5.7109375" style="3" customWidth="1"/>
    <col min="2" max="2" width="25.421875" style="3" customWidth="1"/>
    <col min="3" max="4" width="10.7109375" style="3" customWidth="1"/>
    <col min="5" max="5" width="13.28125" style="3" customWidth="1"/>
    <col min="6" max="7" width="10.7109375" style="3" customWidth="1"/>
    <col min="8" max="8" width="14.140625" style="3" customWidth="1"/>
    <col min="9" max="9" width="16.421875" style="3" customWidth="1"/>
    <col min="10" max="10" width="9.8515625" style="3" customWidth="1"/>
    <col min="11" max="16384" width="9.00390625" style="3" customWidth="1"/>
  </cols>
  <sheetData>
    <row r="1" spans="1:5" ht="30" customHeight="1">
      <c r="A1" s="4" t="s">
        <v>35</v>
      </c>
      <c r="B1" s="4"/>
      <c r="C1" s="4"/>
      <c r="D1" s="4"/>
      <c r="E1" s="4"/>
    </row>
    <row r="2" spans="1:10" ht="39.75" customHeight="1">
      <c r="A2" s="68" t="s">
        <v>36</v>
      </c>
      <c r="B2" s="68"/>
      <c r="C2" s="68"/>
      <c r="D2" s="68"/>
      <c r="E2" s="68"/>
      <c r="F2" s="68"/>
      <c r="G2" s="68"/>
      <c r="H2" s="68"/>
      <c r="I2" s="68"/>
      <c r="J2" s="68"/>
    </row>
    <row r="3" spans="1:10" ht="30" customHeight="1">
      <c r="A3" s="25" t="s">
        <v>2</v>
      </c>
      <c r="B3" s="26" t="s">
        <v>3</v>
      </c>
      <c r="C3" s="69" t="s">
        <v>37</v>
      </c>
      <c r="D3" s="70"/>
      <c r="E3" s="70"/>
      <c r="F3" s="69" t="s">
        <v>38</v>
      </c>
      <c r="G3" s="70"/>
      <c r="H3" s="70"/>
      <c r="I3" s="26" t="s">
        <v>39</v>
      </c>
      <c r="J3" s="42" t="s">
        <v>6</v>
      </c>
    </row>
    <row r="4" spans="1:14" s="1" customFormat="1" ht="45" customHeight="1">
      <c r="A4" s="25"/>
      <c r="B4" s="26"/>
      <c r="C4" s="26" t="s">
        <v>40</v>
      </c>
      <c r="D4" s="26" t="s">
        <v>30</v>
      </c>
      <c r="E4" s="26" t="s">
        <v>5</v>
      </c>
      <c r="F4" s="26" t="s">
        <v>41</v>
      </c>
      <c r="G4" s="26" t="s">
        <v>30</v>
      </c>
      <c r="H4" s="26" t="s">
        <v>5</v>
      </c>
      <c r="I4" s="26"/>
      <c r="J4" s="42"/>
      <c r="M4" s="3"/>
      <c r="N4" s="3"/>
    </row>
    <row r="5" spans="1:14" s="1" customFormat="1" ht="30" customHeight="1">
      <c r="A5" s="71">
        <v>1</v>
      </c>
      <c r="B5" s="15" t="s">
        <v>42</v>
      </c>
      <c r="C5" s="72">
        <v>7</v>
      </c>
      <c r="D5" s="72">
        <v>1131</v>
      </c>
      <c r="E5" s="30">
        <f>C5*D5</f>
        <v>7917</v>
      </c>
      <c r="F5" s="72">
        <v>12</v>
      </c>
      <c r="G5" s="28">
        <v>1000</v>
      </c>
      <c r="H5" s="30">
        <f>F5*G5</f>
        <v>12000</v>
      </c>
      <c r="I5" s="30">
        <f>E5+H5</f>
        <v>19917</v>
      </c>
      <c r="J5" s="76" t="s">
        <v>43</v>
      </c>
      <c r="M5" s="3"/>
      <c r="N5" s="3"/>
    </row>
    <row r="6" spans="1:14" s="65" customFormat="1" ht="30" customHeight="1">
      <c r="A6" s="71">
        <v>2</v>
      </c>
      <c r="B6" s="11" t="s">
        <v>44</v>
      </c>
      <c r="C6" s="72">
        <v>3</v>
      </c>
      <c r="D6" s="72">
        <v>1131</v>
      </c>
      <c r="E6" s="30">
        <f aca="true" t="shared" si="0" ref="E6:E38">C6*D6</f>
        <v>3393</v>
      </c>
      <c r="F6" s="72">
        <v>21</v>
      </c>
      <c r="G6" s="28">
        <v>1000</v>
      </c>
      <c r="H6" s="30">
        <f aca="true" t="shared" si="1" ref="H6:H38">F6*G6</f>
        <v>21000</v>
      </c>
      <c r="I6" s="30">
        <f aca="true" t="shared" si="2" ref="I6:I38">E6+H6</f>
        <v>24393</v>
      </c>
      <c r="J6" s="77"/>
      <c r="M6" s="2"/>
      <c r="N6" s="2"/>
    </row>
    <row r="7" spans="1:10" s="66" customFormat="1" ht="30" customHeight="1">
      <c r="A7" s="71">
        <v>3</v>
      </c>
      <c r="B7" s="11" t="s">
        <v>45</v>
      </c>
      <c r="C7" s="72">
        <v>5</v>
      </c>
      <c r="D7" s="72">
        <v>1131</v>
      </c>
      <c r="E7" s="30">
        <f t="shared" si="0"/>
        <v>5655</v>
      </c>
      <c r="F7" s="72">
        <v>29</v>
      </c>
      <c r="G7" s="28">
        <v>1000</v>
      </c>
      <c r="H7" s="30">
        <f t="shared" si="1"/>
        <v>29000</v>
      </c>
      <c r="I7" s="30">
        <f t="shared" si="2"/>
        <v>34655</v>
      </c>
      <c r="J7" s="77"/>
    </row>
    <row r="8" spans="1:10" s="66" customFormat="1" ht="30" customHeight="1">
      <c r="A8" s="71">
        <v>4</v>
      </c>
      <c r="B8" s="11" t="s">
        <v>46</v>
      </c>
      <c r="C8" s="72">
        <v>20</v>
      </c>
      <c r="D8" s="72">
        <v>1131</v>
      </c>
      <c r="E8" s="30">
        <f t="shared" si="0"/>
        <v>22620</v>
      </c>
      <c r="F8" s="72">
        <v>39</v>
      </c>
      <c r="G8" s="28">
        <v>1000</v>
      </c>
      <c r="H8" s="30">
        <f t="shared" si="1"/>
        <v>39000</v>
      </c>
      <c r="I8" s="30">
        <f t="shared" si="2"/>
        <v>61620</v>
      </c>
      <c r="J8" s="77"/>
    </row>
    <row r="9" spans="1:10" s="66" customFormat="1" ht="30" customHeight="1">
      <c r="A9" s="71">
        <v>5</v>
      </c>
      <c r="B9" s="11" t="s">
        <v>47</v>
      </c>
      <c r="C9" s="72">
        <v>11</v>
      </c>
      <c r="D9" s="72">
        <v>1131</v>
      </c>
      <c r="E9" s="30">
        <f t="shared" si="0"/>
        <v>12441</v>
      </c>
      <c r="F9" s="72">
        <v>51</v>
      </c>
      <c r="G9" s="28">
        <v>1000</v>
      </c>
      <c r="H9" s="30">
        <f t="shared" si="1"/>
        <v>51000</v>
      </c>
      <c r="I9" s="30">
        <f t="shared" si="2"/>
        <v>63441</v>
      </c>
      <c r="J9" s="77"/>
    </row>
    <row r="10" spans="1:10" s="66" customFormat="1" ht="30" customHeight="1">
      <c r="A10" s="71">
        <v>6</v>
      </c>
      <c r="B10" s="15" t="s">
        <v>48</v>
      </c>
      <c r="C10" s="72">
        <v>8</v>
      </c>
      <c r="D10" s="72">
        <v>1131</v>
      </c>
      <c r="E10" s="30">
        <f t="shared" si="0"/>
        <v>9048</v>
      </c>
      <c r="F10" s="72">
        <v>31</v>
      </c>
      <c r="G10" s="28">
        <v>1000</v>
      </c>
      <c r="H10" s="30">
        <f t="shared" si="1"/>
        <v>31000</v>
      </c>
      <c r="I10" s="30">
        <f t="shared" si="2"/>
        <v>40048</v>
      </c>
      <c r="J10" s="77"/>
    </row>
    <row r="11" spans="1:10" s="66" customFormat="1" ht="30" customHeight="1">
      <c r="A11" s="71">
        <v>7</v>
      </c>
      <c r="B11" s="11" t="s">
        <v>49</v>
      </c>
      <c r="C11" s="72">
        <v>2</v>
      </c>
      <c r="D11" s="72">
        <v>1131</v>
      </c>
      <c r="E11" s="30">
        <f t="shared" si="0"/>
        <v>2262</v>
      </c>
      <c r="F11" s="72">
        <v>8</v>
      </c>
      <c r="G11" s="28">
        <v>1000</v>
      </c>
      <c r="H11" s="30">
        <f t="shared" si="1"/>
        <v>8000</v>
      </c>
      <c r="I11" s="30">
        <f t="shared" si="2"/>
        <v>10262</v>
      </c>
      <c r="J11" s="77"/>
    </row>
    <row r="12" spans="1:10" s="66" customFormat="1" ht="30" customHeight="1">
      <c r="A12" s="71">
        <v>8</v>
      </c>
      <c r="B12" s="11" t="s">
        <v>50</v>
      </c>
      <c r="C12" s="72">
        <v>5</v>
      </c>
      <c r="D12" s="72">
        <v>1131</v>
      </c>
      <c r="E12" s="30">
        <f t="shared" si="0"/>
        <v>5655</v>
      </c>
      <c r="F12" s="72">
        <v>18</v>
      </c>
      <c r="G12" s="28">
        <v>1000</v>
      </c>
      <c r="H12" s="30">
        <f t="shared" si="1"/>
        <v>18000</v>
      </c>
      <c r="I12" s="30">
        <f t="shared" si="2"/>
        <v>23655</v>
      </c>
      <c r="J12" s="77"/>
    </row>
    <row r="13" spans="1:10" s="66" customFormat="1" ht="30" customHeight="1">
      <c r="A13" s="71">
        <v>9</v>
      </c>
      <c r="B13" s="11" t="s">
        <v>51</v>
      </c>
      <c r="C13" s="72">
        <v>10</v>
      </c>
      <c r="D13" s="72">
        <v>1131</v>
      </c>
      <c r="E13" s="30">
        <f t="shared" si="0"/>
        <v>11310</v>
      </c>
      <c r="F13" s="72">
        <v>55</v>
      </c>
      <c r="G13" s="28">
        <v>1000</v>
      </c>
      <c r="H13" s="30">
        <f t="shared" si="1"/>
        <v>55000</v>
      </c>
      <c r="I13" s="30">
        <f t="shared" si="2"/>
        <v>66310</v>
      </c>
      <c r="J13" s="77"/>
    </row>
    <row r="14" spans="1:10" s="66" customFormat="1" ht="30" customHeight="1">
      <c r="A14" s="71">
        <v>10</v>
      </c>
      <c r="B14" s="15" t="s">
        <v>52</v>
      </c>
      <c r="C14" s="72">
        <v>6</v>
      </c>
      <c r="D14" s="72">
        <v>1041</v>
      </c>
      <c r="E14" s="30">
        <f t="shared" si="0"/>
        <v>6246</v>
      </c>
      <c r="F14" s="72">
        <v>29</v>
      </c>
      <c r="G14" s="28">
        <v>1000</v>
      </c>
      <c r="H14" s="30">
        <f t="shared" si="1"/>
        <v>29000</v>
      </c>
      <c r="I14" s="30">
        <f t="shared" si="2"/>
        <v>35246</v>
      </c>
      <c r="J14" s="77"/>
    </row>
    <row r="15" spans="1:10" s="66" customFormat="1" ht="30" customHeight="1">
      <c r="A15" s="71">
        <v>11</v>
      </c>
      <c r="B15" s="27" t="s">
        <v>53</v>
      </c>
      <c r="C15" s="72">
        <v>12</v>
      </c>
      <c r="D15" s="72">
        <v>905</v>
      </c>
      <c r="E15" s="30">
        <f t="shared" si="0"/>
        <v>10860</v>
      </c>
      <c r="F15" s="72">
        <v>32</v>
      </c>
      <c r="G15" s="28">
        <v>1000</v>
      </c>
      <c r="H15" s="30">
        <f t="shared" si="1"/>
        <v>32000</v>
      </c>
      <c r="I15" s="30">
        <f t="shared" si="2"/>
        <v>42860</v>
      </c>
      <c r="J15" s="77"/>
    </row>
    <row r="16" spans="1:10" s="66" customFormat="1" ht="30" customHeight="1">
      <c r="A16" s="71">
        <v>12</v>
      </c>
      <c r="B16" s="15" t="s">
        <v>54</v>
      </c>
      <c r="C16" s="72">
        <v>3</v>
      </c>
      <c r="D16" s="72">
        <v>905</v>
      </c>
      <c r="E16" s="30">
        <f t="shared" si="0"/>
        <v>2715</v>
      </c>
      <c r="F16" s="72">
        <v>17</v>
      </c>
      <c r="G16" s="28">
        <v>1000</v>
      </c>
      <c r="H16" s="30">
        <f t="shared" si="1"/>
        <v>17000</v>
      </c>
      <c r="I16" s="30">
        <f t="shared" si="2"/>
        <v>19715</v>
      </c>
      <c r="J16" s="77"/>
    </row>
    <row r="17" spans="1:10" s="66" customFormat="1" ht="30" customHeight="1">
      <c r="A17" s="71">
        <v>13</v>
      </c>
      <c r="B17" s="15" t="s">
        <v>55</v>
      </c>
      <c r="C17" s="72">
        <v>3</v>
      </c>
      <c r="D17" s="72">
        <v>905</v>
      </c>
      <c r="E17" s="30">
        <f t="shared" si="0"/>
        <v>2715</v>
      </c>
      <c r="F17" s="72">
        <v>12</v>
      </c>
      <c r="G17" s="28">
        <v>1000</v>
      </c>
      <c r="H17" s="30">
        <f t="shared" si="1"/>
        <v>12000</v>
      </c>
      <c r="I17" s="30">
        <f t="shared" si="2"/>
        <v>14715</v>
      </c>
      <c r="J17" s="77"/>
    </row>
    <row r="18" spans="1:10" s="66" customFormat="1" ht="30" customHeight="1">
      <c r="A18" s="71">
        <v>14</v>
      </c>
      <c r="B18" s="15" t="s">
        <v>56</v>
      </c>
      <c r="C18" s="72">
        <v>11</v>
      </c>
      <c r="D18" s="72">
        <v>905</v>
      </c>
      <c r="E18" s="30">
        <f t="shared" si="0"/>
        <v>9955</v>
      </c>
      <c r="F18" s="72">
        <v>30</v>
      </c>
      <c r="G18" s="28">
        <v>1000</v>
      </c>
      <c r="H18" s="30">
        <f t="shared" si="1"/>
        <v>30000</v>
      </c>
      <c r="I18" s="30">
        <f t="shared" si="2"/>
        <v>39955</v>
      </c>
      <c r="J18" s="77"/>
    </row>
    <row r="19" spans="1:10" s="66" customFormat="1" ht="30" customHeight="1">
      <c r="A19" s="71">
        <v>15</v>
      </c>
      <c r="B19" s="15" t="s">
        <v>57</v>
      </c>
      <c r="C19" s="72">
        <v>3</v>
      </c>
      <c r="D19" s="72">
        <v>905</v>
      </c>
      <c r="E19" s="30">
        <f t="shared" si="0"/>
        <v>2715</v>
      </c>
      <c r="F19" s="72">
        <v>8</v>
      </c>
      <c r="G19" s="28">
        <v>1000</v>
      </c>
      <c r="H19" s="30">
        <f t="shared" si="1"/>
        <v>8000</v>
      </c>
      <c r="I19" s="30">
        <f t="shared" si="2"/>
        <v>10715</v>
      </c>
      <c r="J19" s="77"/>
    </row>
    <row r="20" spans="1:10" s="66" customFormat="1" ht="30" customHeight="1">
      <c r="A20" s="71">
        <v>16</v>
      </c>
      <c r="B20" s="15" t="s">
        <v>58</v>
      </c>
      <c r="C20" s="72">
        <v>3</v>
      </c>
      <c r="D20" s="72">
        <v>905</v>
      </c>
      <c r="E20" s="30">
        <f t="shared" si="0"/>
        <v>2715</v>
      </c>
      <c r="F20" s="72">
        <v>11</v>
      </c>
      <c r="G20" s="28">
        <v>1000</v>
      </c>
      <c r="H20" s="30">
        <f t="shared" si="1"/>
        <v>11000</v>
      </c>
      <c r="I20" s="30">
        <f t="shared" si="2"/>
        <v>13715</v>
      </c>
      <c r="J20" s="77"/>
    </row>
    <row r="21" spans="1:10" s="66" customFormat="1" ht="30" customHeight="1">
      <c r="A21" s="71">
        <v>17</v>
      </c>
      <c r="B21" s="15" t="s">
        <v>59</v>
      </c>
      <c r="C21" s="72">
        <v>1</v>
      </c>
      <c r="D21" s="72">
        <v>905</v>
      </c>
      <c r="E21" s="30">
        <f t="shared" si="0"/>
        <v>905</v>
      </c>
      <c r="F21" s="72">
        <v>2</v>
      </c>
      <c r="G21" s="28">
        <v>1000</v>
      </c>
      <c r="H21" s="30">
        <f t="shared" si="1"/>
        <v>2000</v>
      </c>
      <c r="I21" s="30">
        <f t="shared" si="2"/>
        <v>2905</v>
      </c>
      <c r="J21" s="77"/>
    </row>
    <row r="22" spans="1:10" s="66" customFormat="1" ht="30" customHeight="1">
      <c r="A22" s="71">
        <v>18</v>
      </c>
      <c r="B22" s="15" t="s">
        <v>60</v>
      </c>
      <c r="C22" s="72">
        <v>4</v>
      </c>
      <c r="D22" s="72">
        <v>905</v>
      </c>
      <c r="E22" s="30">
        <f t="shared" si="0"/>
        <v>3620</v>
      </c>
      <c r="F22" s="72">
        <v>6</v>
      </c>
      <c r="G22" s="28">
        <v>1000</v>
      </c>
      <c r="H22" s="30">
        <f t="shared" si="1"/>
        <v>6000</v>
      </c>
      <c r="I22" s="30">
        <f t="shared" si="2"/>
        <v>9620</v>
      </c>
      <c r="J22" s="77"/>
    </row>
    <row r="23" spans="1:10" s="66" customFormat="1" ht="30" customHeight="1">
      <c r="A23" s="71">
        <v>19</v>
      </c>
      <c r="B23" s="15" t="s">
        <v>61</v>
      </c>
      <c r="C23" s="72">
        <v>3</v>
      </c>
      <c r="D23" s="72">
        <v>905</v>
      </c>
      <c r="E23" s="30">
        <f t="shared" si="0"/>
        <v>2715</v>
      </c>
      <c r="F23" s="72">
        <v>3</v>
      </c>
      <c r="G23" s="28">
        <v>1000</v>
      </c>
      <c r="H23" s="30">
        <f t="shared" si="1"/>
        <v>3000</v>
      </c>
      <c r="I23" s="30">
        <f t="shared" si="2"/>
        <v>5715</v>
      </c>
      <c r="J23" s="77"/>
    </row>
    <row r="24" spans="1:10" s="66" customFormat="1" ht="30" customHeight="1">
      <c r="A24" s="71">
        <v>20</v>
      </c>
      <c r="B24" s="15" t="s">
        <v>62</v>
      </c>
      <c r="C24" s="72">
        <v>3</v>
      </c>
      <c r="D24" s="72">
        <v>905</v>
      </c>
      <c r="E24" s="30">
        <f t="shared" si="0"/>
        <v>2715</v>
      </c>
      <c r="F24" s="72">
        <v>3</v>
      </c>
      <c r="G24" s="28">
        <v>1000</v>
      </c>
      <c r="H24" s="30">
        <f t="shared" si="1"/>
        <v>3000</v>
      </c>
      <c r="I24" s="30">
        <f t="shared" si="2"/>
        <v>5715</v>
      </c>
      <c r="J24" s="77"/>
    </row>
    <row r="25" spans="1:10" s="66" customFormat="1" ht="30" customHeight="1">
      <c r="A25" s="71">
        <v>21</v>
      </c>
      <c r="B25" s="73" t="s">
        <v>63</v>
      </c>
      <c r="C25" s="72">
        <v>6</v>
      </c>
      <c r="D25" s="72">
        <v>905</v>
      </c>
      <c r="E25" s="30">
        <f t="shared" si="0"/>
        <v>5430</v>
      </c>
      <c r="F25" s="28">
        <v>13</v>
      </c>
      <c r="G25" s="28">
        <v>1000</v>
      </c>
      <c r="H25" s="30">
        <f t="shared" si="1"/>
        <v>13000</v>
      </c>
      <c r="I25" s="30">
        <f t="shared" si="2"/>
        <v>18430</v>
      </c>
      <c r="J25" s="77"/>
    </row>
    <row r="26" spans="1:10" s="66" customFormat="1" ht="30" customHeight="1">
      <c r="A26" s="71">
        <v>22</v>
      </c>
      <c r="B26" s="73" t="s">
        <v>64</v>
      </c>
      <c r="C26" s="72">
        <v>4</v>
      </c>
      <c r="D26" s="72">
        <v>905</v>
      </c>
      <c r="E26" s="30">
        <f t="shared" si="0"/>
        <v>3620</v>
      </c>
      <c r="F26" s="28">
        <v>12</v>
      </c>
      <c r="G26" s="28">
        <v>1000</v>
      </c>
      <c r="H26" s="30">
        <f t="shared" si="1"/>
        <v>12000</v>
      </c>
      <c r="I26" s="30">
        <f t="shared" si="2"/>
        <v>15620</v>
      </c>
      <c r="J26" s="77"/>
    </row>
    <row r="27" spans="1:10" s="66" customFormat="1" ht="30" customHeight="1">
      <c r="A27" s="71">
        <v>23</v>
      </c>
      <c r="B27" s="73" t="s">
        <v>65</v>
      </c>
      <c r="C27" s="72">
        <v>0</v>
      </c>
      <c r="D27" s="72">
        <v>905</v>
      </c>
      <c r="E27" s="30">
        <f t="shared" si="0"/>
        <v>0</v>
      </c>
      <c r="F27" s="28">
        <v>4</v>
      </c>
      <c r="G27" s="28">
        <v>1000</v>
      </c>
      <c r="H27" s="30">
        <f t="shared" si="1"/>
        <v>4000</v>
      </c>
      <c r="I27" s="30">
        <f t="shared" si="2"/>
        <v>4000</v>
      </c>
      <c r="J27" s="77"/>
    </row>
    <row r="28" spans="1:10" s="66" customFormat="1" ht="30" customHeight="1">
      <c r="A28" s="71">
        <v>24</v>
      </c>
      <c r="B28" s="73" t="s">
        <v>66</v>
      </c>
      <c r="C28" s="72">
        <v>3</v>
      </c>
      <c r="D28" s="72">
        <v>905</v>
      </c>
      <c r="E28" s="30">
        <f t="shared" si="0"/>
        <v>2715</v>
      </c>
      <c r="F28" s="28">
        <v>6</v>
      </c>
      <c r="G28" s="28">
        <v>1000</v>
      </c>
      <c r="H28" s="30">
        <f t="shared" si="1"/>
        <v>6000</v>
      </c>
      <c r="I28" s="30">
        <f t="shared" si="2"/>
        <v>8715</v>
      </c>
      <c r="J28" s="77"/>
    </row>
    <row r="29" spans="1:10" s="66" customFormat="1" ht="30" customHeight="1">
      <c r="A29" s="71">
        <v>25</v>
      </c>
      <c r="B29" s="73" t="s">
        <v>67</v>
      </c>
      <c r="C29" s="37">
        <v>8</v>
      </c>
      <c r="D29" s="37">
        <v>905</v>
      </c>
      <c r="E29" s="30">
        <f t="shared" si="0"/>
        <v>7240</v>
      </c>
      <c r="F29" s="39">
        <v>9</v>
      </c>
      <c r="G29" s="39">
        <v>1000</v>
      </c>
      <c r="H29" s="30">
        <f t="shared" si="1"/>
        <v>9000</v>
      </c>
      <c r="I29" s="30">
        <f t="shared" si="2"/>
        <v>16240</v>
      </c>
      <c r="J29" s="77"/>
    </row>
    <row r="30" spans="1:10" s="66" customFormat="1" ht="30" customHeight="1">
      <c r="A30" s="71">
        <v>26</v>
      </c>
      <c r="B30" s="73" t="s">
        <v>68</v>
      </c>
      <c r="C30" s="72">
        <v>2</v>
      </c>
      <c r="D30" s="72">
        <v>905</v>
      </c>
      <c r="E30" s="30">
        <f t="shared" si="0"/>
        <v>1810</v>
      </c>
      <c r="F30" s="28">
        <v>7</v>
      </c>
      <c r="G30" s="28">
        <v>1000</v>
      </c>
      <c r="H30" s="30">
        <f t="shared" si="1"/>
        <v>7000</v>
      </c>
      <c r="I30" s="30">
        <f t="shared" si="2"/>
        <v>8810</v>
      </c>
      <c r="J30" s="77"/>
    </row>
    <row r="31" spans="1:10" s="66" customFormat="1" ht="30" customHeight="1">
      <c r="A31" s="71">
        <v>27</v>
      </c>
      <c r="B31" s="73" t="s">
        <v>69</v>
      </c>
      <c r="C31" s="72">
        <v>4</v>
      </c>
      <c r="D31" s="72">
        <v>905</v>
      </c>
      <c r="E31" s="30">
        <f t="shared" si="0"/>
        <v>3620</v>
      </c>
      <c r="F31" s="28">
        <v>10</v>
      </c>
      <c r="G31" s="28">
        <v>1000</v>
      </c>
      <c r="H31" s="30">
        <f t="shared" si="1"/>
        <v>10000</v>
      </c>
      <c r="I31" s="30">
        <f t="shared" si="2"/>
        <v>13620</v>
      </c>
      <c r="J31" s="77"/>
    </row>
    <row r="32" spans="1:10" s="66" customFormat="1" ht="30" customHeight="1">
      <c r="A32" s="71">
        <v>28</v>
      </c>
      <c r="B32" s="73" t="s">
        <v>70</v>
      </c>
      <c r="C32" s="72">
        <v>4</v>
      </c>
      <c r="D32" s="72">
        <v>905</v>
      </c>
      <c r="E32" s="30">
        <f t="shared" si="0"/>
        <v>3620</v>
      </c>
      <c r="F32" s="28">
        <v>7</v>
      </c>
      <c r="G32" s="28">
        <v>1000</v>
      </c>
      <c r="H32" s="30">
        <f t="shared" si="1"/>
        <v>7000</v>
      </c>
      <c r="I32" s="30">
        <f t="shared" si="2"/>
        <v>10620</v>
      </c>
      <c r="J32" s="77"/>
    </row>
    <row r="33" spans="1:10" s="66" customFormat="1" ht="30" customHeight="1">
      <c r="A33" s="71">
        <v>29</v>
      </c>
      <c r="B33" s="73" t="s">
        <v>71</v>
      </c>
      <c r="C33" s="72">
        <v>16</v>
      </c>
      <c r="D33" s="72">
        <v>905</v>
      </c>
      <c r="E33" s="30">
        <f t="shared" si="0"/>
        <v>14480</v>
      </c>
      <c r="F33" s="28">
        <v>23</v>
      </c>
      <c r="G33" s="28">
        <v>1000</v>
      </c>
      <c r="H33" s="30">
        <f t="shared" si="1"/>
        <v>23000</v>
      </c>
      <c r="I33" s="30">
        <f t="shared" si="2"/>
        <v>37480</v>
      </c>
      <c r="J33" s="77"/>
    </row>
    <row r="34" spans="1:10" s="66" customFormat="1" ht="30" customHeight="1">
      <c r="A34" s="71">
        <v>30</v>
      </c>
      <c r="B34" s="73" t="s">
        <v>72</v>
      </c>
      <c r="C34" s="72">
        <v>0</v>
      </c>
      <c r="D34" s="72">
        <v>905</v>
      </c>
      <c r="E34" s="30">
        <f t="shared" si="0"/>
        <v>0</v>
      </c>
      <c r="F34" s="28">
        <v>1</v>
      </c>
      <c r="G34" s="28">
        <v>1000</v>
      </c>
      <c r="H34" s="30">
        <f t="shared" si="1"/>
        <v>1000</v>
      </c>
      <c r="I34" s="30">
        <f t="shared" si="2"/>
        <v>1000</v>
      </c>
      <c r="J34" s="77"/>
    </row>
    <row r="35" spans="1:10" s="66" customFormat="1" ht="30" customHeight="1">
      <c r="A35" s="71">
        <v>31</v>
      </c>
      <c r="B35" s="74" t="s">
        <v>73</v>
      </c>
      <c r="C35" s="72">
        <v>3</v>
      </c>
      <c r="D35" s="72">
        <v>905</v>
      </c>
      <c r="E35" s="30">
        <f t="shared" si="0"/>
        <v>2715</v>
      </c>
      <c r="F35" s="28">
        <v>5</v>
      </c>
      <c r="G35" s="28">
        <v>1000</v>
      </c>
      <c r="H35" s="30">
        <f t="shared" si="1"/>
        <v>5000</v>
      </c>
      <c r="I35" s="30">
        <f t="shared" si="2"/>
        <v>7715</v>
      </c>
      <c r="J35" s="77"/>
    </row>
    <row r="36" spans="1:10" s="66" customFormat="1" ht="30" customHeight="1">
      <c r="A36" s="71">
        <v>32</v>
      </c>
      <c r="B36" s="15" t="s">
        <v>33</v>
      </c>
      <c r="C36" s="72">
        <v>0</v>
      </c>
      <c r="D36" s="72">
        <v>0</v>
      </c>
      <c r="E36" s="30">
        <f t="shared" si="0"/>
        <v>0</v>
      </c>
      <c r="F36" s="72">
        <v>386</v>
      </c>
      <c r="G36" s="28">
        <v>1000</v>
      </c>
      <c r="H36" s="30">
        <f t="shared" si="1"/>
        <v>386000</v>
      </c>
      <c r="I36" s="30">
        <f t="shared" si="2"/>
        <v>386000</v>
      </c>
      <c r="J36" s="77"/>
    </row>
    <row r="37" spans="1:10" s="66" customFormat="1" ht="30" customHeight="1">
      <c r="A37" s="71">
        <v>33</v>
      </c>
      <c r="B37" s="15" t="s">
        <v>74</v>
      </c>
      <c r="C37" s="72">
        <v>0</v>
      </c>
      <c r="D37" s="72">
        <v>0</v>
      </c>
      <c r="E37" s="30">
        <f t="shared" si="0"/>
        <v>0</v>
      </c>
      <c r="F37" s="72">
        <v>50</v>
      </c>
      <c r="G37" s="28">
        <v>1000</v>
      </c>
      <c r="H37" s="30">
        <f t="shared" si="1"/>
        <v>50000</v>
      </c>
      <c r="I37" s="30">
        <f t="shared" si="2"/>
        <v>50000</v>
      </c>
      <c r="J37" s="77"/>
    </row>
    <row r="38" spans="1:10" s="66" customFormat="1" ht="30" customHeight="1">
      <c r="A38" s="71">
        <v>34</v>
      </c>
      <c r="B38" s="15" t="s">
        <v>75</v>
      </c>
      <c r="C38" s="72">
        <v>4</v>
      </c>
      <c r="D38" s="72">
        <v>905</v>
      </c>
      <c r="E38" s="30">
        <f t="shared" si="0"/>
        <v>3620</v>
      </c>
      <c r="F38" s="28">
        <v>5</v>
      </c>
      <c r="G38" s="28">
        <v>1000</v>
      </c>
      <c r="H38" s="30">
        <f t="shared" si="1"/>
        <v>5000</v>
      </c>
      <c r="I38" s="30">
        <f t="shared" si="2"/>
        <v>8620</v>
      </c>
      <c r="J38" s="77"/>
    </row>
    <row r="39" spans="1:14" s="67" customFormat="1" ht="30" customHeight="1">
      <c r="A39" s="16" t="s">
        <v>26</v>
      </c>
      <c r="B39" s="16"/>
      <c r="C39" s="37">
        <f>SUM(C5:C38)</f>
        <v>177</v>
      </c>
      <c r="D39" s="16" t="s">
        <v>76</v>
      </c>
      <c r="E39" s="30">
        <f>SUM(E5:E38)</f>
        <v>177047</v>
      </c>
      <c r="F39" s="37">
        <f>SUM(F5:F38)</f>
        <v>955</v>
      </c>
      <c r="G39" s="16" t="s">
        <v>76</v>
      </c>
      <c r="H39" s="30">
        <f>SUM(H5:H38)</f>
        <v>955000</v>
      </c>
      <c r="I39" s="30">
        <f>SUM(I5:I38)</f>
        <v>1132047</v>
      </c>
      <c r="J39" s="78"/>
      <c r="L39" s="59"/>
      <c r="M39" s="59"/>
      <c r="N39" s="59"/>
    </row>
    <row r="40" spans="1:10" ht="30" customHeight="1">
      <c r="A40" s="75" t="s">
        <v>77</v>
      </c>
      <c r="B40" s="75"/>
      <c r="C40" s="75"/>
      <c r="D40" s="75"/>
      <c r="E40" s="75"/>
      <c r="F40" s="75"/>
      <c r="G40" s="75"/>
      <c r="H40" s="75"/>
      <c r="I40" s="75"/>
      <c r="J40" s="75"/>
    </row>
    <row r="41" spans="2:10" ht="24.75" customHeight="1">
      <c r="B41" s="59"/>
      <c r="C41" s="59"/>
      <c r="D41" s="59"/>
      <c r="E41" s="59"/>
      <c r="F41" s="59"/>
      <c r="G41" s="59"/>
      <c r="H41" s="59"/>
      <c r="I41" s="59"/>
      <c r="J41" s="59"/>
    </row>
  </sheetData>
  <sheetProtection/>
  <mergeCells count="11">
    <mergeCell ref="A1:B1"/>
    <mergeCell ref="A2:J2"/>
    <mergeCell ref="C3:E3"/>
    <mergeCell ref="F3:H3"/>
    <mergeCell ref="A39:B39"/>
    <mergeCell ref="A40:J40"/>
    <mergeCell ref="A3:A4"/>
    <mergeCell ref="B3:B4"/>
    <mergeCell ref="I3:I4"/>
    <mergeCell ref="J3:J4"/>
    <mergeCell ref="J5:J39"/>
  </mergeCells>
  <printOptions horizontalCentered="1"/>
  <pageMargins left="0.71" right="0.71" top="0.5506944444444445" bottom="0.75" header="0.31" footer="0.31"/>
  <pageSetup fitToHeight="1" fitToWidth="1" horizontalDpi="600" verticalDpi="600" orientation="portrait" paperSize="9" scale="65"/>
</worksheet>
</file>

<file path=xl/worksheets/sheet4.xml><?xml version="1.0" encoding="utf-8"?>
<worksheet xmlns="http://schemas.openxmlformats.org/spreadsheetml/2006/main" xmlns:r="http://schemas.openxmlformats.org/officeDocument/2006/relationships">
  <sheetPr>
    <pageSetUpPr fitToPage="1"/>
  </sheetPr>
  <dimension ref="A1:J11"/>
  <sheetViews>
    <sheetView workbookViewId="0" topLeftCell="A1">
      <selection activeCell="M8" sqref="M8"/>
    </sheetView>
  </sheetViews>
  <sheetFormatPr defaultColWidth="8.8515625" defaultRowHeight="27" customHeight="1"/>
  <cols>
    <col min="1" max="1" width="5.00390625" style="3" customWidth="1"/>
    <col min="2" max="2" width="15.28125" style="3" customWidth="1"/>
    <col min="3" max="3" width="7.8515625" style="3" customWidth="1"/>
    <col min="4" max="4" width="9.7109375" style="3" customWidth="1"/>
    <col min="5" max="5" width="13.8515625" style="3" customWidth="1"/>
    <col min="6" max="6" width="8.8515625" style="3" customWidth="1"/>
    <col min="7" max="7" width="11.00390625" style="3" customWidth="1"/>
    <col min="8" max="8" width="14.28125" style="3" customWidth="1"/>
    <col min="9" max="9" width="14.421875" style="3" customWidth="1"/>
    <col min="10" max="10" width="17.8515625" style="3" customWidth="1"/>
    <col min="11" max="32" width="9.00390625" style="3" bestFit="1" customWidth="1"/>
    <col min="33" max="224" width="8.8515625" style="3" customWidth="1"/>
    <col min="225" max="254" width="9.00390625" style="3" bestFit="1" customWidth="1"/>
    <col min="255" max="16384" width="8.8515625" style="3" customWidth="1"/>
  </cols>
  <sheetData>
    <row r="1" spans="1:2" ht="30" customHeight="1">
      <c r="A1" s="4" t="s">
        <v>78</v>
      </c>
      <c r="B1" s="4"/>
    </row>
    <row r="2" spans="1:10" ht="39.75" customHeight="1">
      <c r="A2" s="48" t="s">
        <v>79</v>
      </c>
      <c r="B2" s="48"/>
      <c r="C2" s="48"/>
      <c r="D2" s="48"/>
      <c r="E2" s="48"/>
      <c r="F2" s="48"/>
      <c r="G2" s="48"/>
      <c r="H2" s="48"/>
      <c r="I2" s="48"/>
      <c r="J2" s="48"/>
    </row>
    <row r="3" spans="1:10" s="1" customFormat="1" ht="39.75" customHeight="1">
      <c r="A3" s="25" t="s">
        <v>2</v>
      </c>
      <c r="B3" s="26" t="s">
        <v>3</v>
      </c>
      <c r="C3" s="42" t="s">
        <v>80</v>
      </c>
      <c r="D3" s="42"/>
      <c r="E3" s="42"/>
      <c r="F3" s="26" t="s">
        <v>81</v>
      </c>
      <c r="G3" s="26"/>
      <c r="H3" s="26"/>
      <c r="I3" s="26" t="s">
        <v>39</v>
      </c>
      <c r="J3" s="42" t="s">
        <v>6</v>
      </c>
    </row>
    <row r="4" spans="1:10" s="1" customFormat="1" ht="69" customHeight="1">
      <c r="A4" s="25"/>
      <c r="B4" s="26"/>
      <c r="C4" s="26" t="s">
        <v>82</v>
      </c>
      <c r="D4" s="26" t="s">
        <v>83</v>
      </c>
      <c r="E4" s="26" t="s">
        <v>5</v>
      </c>
      <c r="F4" s="26" t="s">
        <v>41</v>
      </c>
      <c r="G4" s="26" t="s">
        <v>84</v>
      </c>
      <c r="H4" s="26" t="s">
        <v>5</v>
      </c>
      <c r="I4" s="26"/>
      <c r="J4" s="42"/>
    </row>
    <row r="5" spans="1:10" s="1" customFormat="1" ht="30" customHeight="1">
      <c r="A5" s="49">
        <v>1</v>
      </c>
      <c r="B5" s="49" t="s">
        <v>85</v>
      </c>
      <c r="C5" s="16" t="s">
        <v>76</v>
      </c>
      <c r="D5" s="16" t="s">
        <v>76</v>
      </c>
      <c r="E5" s="16" t="s">
        <v>76</v>
      </c>
      <c r="F5" s="50">
        <v>316</v>
      </c>
      <c r="G5" s="50">
        <v>1000</v>
      </c>
      <c r="H5" s="51">
        <f>F5*G5</f>
        <v>316000</v>
      </c>
      <c r="I5" s="60">
        <v>316000</v>
      </c>
      <c r="J5" s="61" t="s">
        <v>86</v>
      </c>
    </row>
    <row r="6" spans="1:10" s="1" customFormat="1" ht="30" customHeight="1">
      <c r="A6" s="52"/>
      <c r="B6" s="53"/>
      <c r="C6" s="16" t="s">
        <v>76</v>
      </c>
      <c r="D6" s="16" t="s">
        <v>76</v>
      </c>
      <c r="E6" s="16" t="s">
        <v>76</v>
      </c>
      <c r="F6" s="54"/>
      <c r="G6" s="54"/>
      <c r="H6" s="55"/>
      <c r="I6" s="62"/>
      <c r="J6" s="63"/>
    </row>
    <row r="7" spans="1:10" s="1" customFormat="1" ht="30" customHeight="1">
      <c r="A7" s="49">
        <v>2</v>
      </c>
      <c r="B7" s="49" t="s">
        <v>87</v>
      </c>
      <c r="C7" s="16" t="s">
        <v>76</v>
      </c>
      <c r="D7" s="16" t="s">
        <v>76</v>
      </c>
      <c r="E7" s="16" t="s">
        <v>76</v>
      </c>
      <c r="F7" s="50">
        <v>97</v>
      </c>
      <c r="G7" s="50">
        <v>1000</v>
      </c>
      <c r="H7" s="51">
        <v>97000</v>
      </c>
      <c r="I7" s="60">
        <v>97000</v>
      </c>
      <c r="J7" s="63"/>
    </row>
    <row r="8" spans="1:10" s="1" customFormat="1" ht="30" customHeight="1">
      <c r="A8" s="53"/>
      <c r="B8" s="53"/>
      <c r="C8" s="16" t="s">
        <v>76</v>
      </c>
      <c r="D8" s="16" t="s">
        <v>76</v>
      </c>
      <c r="E8" s="16" t="s">
        <v>76</v>
      </c>
      <c r="F8" s="54"/>
      <c r="G8" s="54"/>
      <c r="H8" s="55"/>
      <c r="I8" s="62"/>
      <c r="J8" s="63"/>
    </row>
    <row r="9" spans="1:10" ht="30" customHeight="1">
      <c r="A9" s="16"/>
      <c r="B9" s="16" t="s">
        <v>26</v>
      </c>
      <c r="C9" s="16" t="s">
        <v>76</v>
      </c>
      <c r="D9" s="16" t="s">
        <v>76</v>
      </c>
      <c r="E9" s="16" t="s">
        <v>76</v>
      </c>
      <c r="F9" s="56">
        <f>SUM(F5:F8)</f>
        <v>413</v>
      </c>
      <c r="G9" s="16" t="s">
        <v>76</v>
      </c>
      <c r="H9" s="57">
        <f>SUM(H5:H8)</f>
        <v>413000</v>
      </c>
      <c r="I9" s="57">
        <f>SUM(I5:I8)</f>
        <v>413000</v>
      </c>
      <c r="J9" s="64"/>
    </row>
    <row r="10" spans="1:10" ht="30" customHeight="1">
      <c r="A10" s="58" t="s">
        <v>88</v>
      </c>
      <c r="B10" s="58"/>
      <c r="C10" s="58"/>
      <c r="D10" s="58"/>
      <c r="E10" s="58"/>
      <c r="F10" s="58"/>
      <c r="G10" s="58"/>
      <c r="H10" s="58"/>
      <c r="I10" s="58"/>
      <c r="J10" s="58"/>
    </row>
    <row r="11" spans="2:5" ht="27" customHeight="1">
      <c r="B11" s="59"/>
      <c r="C11" s="59"/>
      <c r="D11" s="59"/>
      <c r="E11" s="59"/>
    </row>
  </sheetData>
  <sheetProtection/>
  <mergeCells count="22">
    <mergeCell ref="A1:B1"/>
    <mergeCell ref="A2:J2"/>
    <mergeCell ref="C3:E3"/>
    <mergeCell ref="F3:H3"/>
    <mergeCell ref="A10:J10"/>
    <mergeCell ref="A3:A4"/>
    <mergeCell ref="A5:A6"/>
    <mergeCell ref="A7:A8"/>
    <mergeCell ref="B3:B4"/>
    <mergeCell ref="B5:B6"/>
    <mergeCell ref="B7:B8"/>
    <mergeCell ref="F5:F6"/>
    <mergeCell ref="F7:F8"/>
    <mergeCell ref="G5:G6"/>
    <mergeCell ref="G7:G8"/>
    <mergeCell ref="H5:H6"/>
    <mergeCell ref="H7:H8"/>
    <mergeCell ref="I3:I4"/>
    <mergeCell ref="I5:I6"/>
    <mergeCell ref="I7:I8"/>
    <mergeCell ref="J3:J4"/>
    <mergeCell ref="J5:J9"/>
  </mergeCells>
  <printOptions/>
  <pageMargins left="1.45625" right="1" top="1.5354166666666667" bottom="1" header="0.5" footer="0.5"/>
  <pageSetup fitToHeight="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N21"/>
  <sheetViews>
    <sheetView zoomScaleSheetLayoutView="100" workbookViewId="0" topLeftCell="A1">
      <pane ySplit="4" topLeftCell="A12" activePane="bottomLeft" state="frozen"/>
      <selection pane="bottomLeft" activeCell="A20" sqref="A20:J20"/>
    </sheetView>
  </sheetViews>
  <sheetFormatPr defaultColWidth="8.8515625" defaultRowHeight="15"/>
  <cols>
    <col min="1" max="1" width="5.421875" style="0" customWidth="1"/>
    <col min="2" max="2" width="23.7109375" style="0" customWidth="1"/>
    <col min="3" max="3" width="10.421875" style="0" customWidth="1"/>
    <col min="4" max="4" width="12.421875" style="0" customWidth="1"/>
    <col min="5" max="5" width="14.421875" style="0" customWidth="1"/>
    <col min="6" max="6" width="9.8515625" style="0" customWidth="1"/>
    <col min="7" max="7" width="12.8515625" style="0" customWidth="1"/>
    <col min="8" max="8" width="14.140625" style="0" customWidth="1"/>
    <col min="9" max="9" width="15.8515625" style="0" customWidth="1"/>
    <col min="10" max="10" width="10.140625" style="0" customWidth="1"/>
  </cols>
  <sheetData>
    <row r="1" ht="28.5" customHeight="1">
      <c r="A1" s="23" t="s">
        <v>89</v>
      </c>
    </row>
    <row r="2" spans="1:10" ht="27" customHeight="1">
      <c r="A2" s="24" t="s">
        <v>90</v>
      </c>
      <c r="B2" s="24"/>
      <c r="C2" s="24"/>
      <c r="D2" s="24"/>
      <c r="E2" s="24"/>
      <c r="F2" s="24"/>
      <c r="G2" s="24"/>
      <c r="H2" s="24"/>
      <c r="I2" s="24"/>
      <c r="J2" s="24"/>
    </row>
    <row r="3" spans="1:10" ht="45" customHeight="1">
      <c r="A3" s="25" t="s">
        <v>2</v>
      </c>
      <c r="B3" s="26" t="s">
        <v>3</v>
      </c>
      <c r="C3" s="26" t="s">
        <v>91</v>
      </c>
      <c r="D3" s="26"/>
      <c r="E3" s="26"/>
      <c r="F3" s="26" t="s">
        <v>92</v>
      </c>
      <c r="G3" s="26"/>
      <c r="H3" s="26"/>
      <c r="I3" s="26" t="s">
        <v>39</v>
      </c>
      <c r="J3" s="42" t="s">
        <v>6</v>
      </c>
    </row>
    <row r="4" spans="1:10" ht="36.75" customHeight="1">
      <c r="A4" s="25"/>
      <c r="B4" s="26"/>
      <c r="C4" s="26" t="s">
        <v>93</v>
      </c>
      <c r="D4" s="26" t="s">
        <v>30</v>
      </c>
      <c r="E4" s="26" t="s">
        <v>5</v>
      </c>
      <c r="F4" s="26" t="s">
        <v>4</v>
      </c>
      <c r="G4" s="26" t="s">
        <v>30</v>
      </c>
      <c r="H4" s="26" t="s">
        <v>5</v>
      </c>
      <c r="I4" s="26"/>
      <c r="J4" s="42"/>
    </row>
    <row r="5" spans="1:10" ht="28.5" customHeight="1">
      <c r="A5" s="16">
        <v>1</v>
      </c>
      <c r="B5" s="27" t="s">
        <v>94</v>
      </c>
      <c r="C5" s="28">
        <v>8</v>
      </c>
      <c r="D5" s="29">
        <v>312.5</v>
      </c>
      <c r="E5" s="30">
        <f>C5*D5</f>
        <v>2500</v>
      </c>
      <c r="F5" s="28">
        <v>0</v>
      </c>
      <c r="G5" s="29">
        <v>0</v>
      </c>
      <c r="H5" s="30">
        <f>F5*G5</f>
        <v>0</v>
      </c>
      <c r="I5" s="30">
        <f>E5+H5</f>
        <v>2500</v>
      </c>
      <c r="J5" s="43" t="s">
        <v>95</v>
      </c>
    </row>
    <row r="6" spans="1:10" s="22" customFormat="1" ht="28.5" customHeight="1">
      <c r="A6" s="16">
        <v>2</v>
      </c>
      <c r="B6" s="15" t="s">
        <v>42</v>
      </c>
      <c r="C6" s="28">
        <v>0</v>
      </c>
      <c r="D6" s="29">
        <v>0</v>
      </c>
      <c r="E6" s="30">
        <f aca="true" t="shared" si="0" ref="E6:E18">C6*D6</f>
        <v>0</v>
      </c>
      <c r="F6" s="28">
        <v>1</v>
      </c>
      <c r="G6" s="29">
        <v>375</v>
      </c>
      <c r="H6" s="30">
        <f aca="true" t="shared" si="1" ref="H6:H18">F6*G6</f>
        <v>375</v>
      </c>
      <c r="I6" s="30">
        <f aca="true" t="shared" si="2" ref="I6:I12">E6+H6</f>
        <v>375</v>
      </c>
      <c r="J6" s="43"/>
    </row>
    <row r="7" spans="1:10" ht="28.5" customHeight="1">
      <c r="A7" s="16">
        <v>3</v>
      </c>
      <c r="B7" s="27" t="s">
        <v>44</v>
      </c>
      <c r="C7" s="28">
        <v>0</v>
      </c>
      <c r="D7" s="29">
        <v>0</v>
      </c>
      <c r="E7" s="30">
        <f t="shared" si="0"/>
        <v>0</v>
      </c>
      <c r="F7" s="28">
        <v>4</v>
      </c>
      <c r="G7" s="29">
        <v>375</v>
      </c>
      <c r="H7" s="30">
        <f t="shared" si="1"/>
        <v>1500</v>
      </c>
      <c r="I7" s="30">
        <f t="shared" si="2"/>
        <v>1500</v>
      </c>
      <c r="J7" s="43"/>
    </row>
    <row r="8" spans="1:10" s="22" customFormat="1" ht="28.5" customHeight="1">
      <c r="A8" s="16">
        <v>4</v>
      </c>
      <c r="B8" s="15" t="s">
        <v>46</v>
      </c>
      <c r="C8" s="31">
        <v>7</v>
      </c>
      <c r="D8" s="29">
        <v>312.5</v>
      </c>
      <c r="E8" s="30">
        <f t="shared" si="0"/>
        <v>2187.5</v>
      </c>
      <c r="F8" s="28">
        <v>9</v>
      </c>
      <c r="G8" s="29">
        <v>375</v>
      </c>
      <c r="H8" s="30">
        <f t="shared" si="1"/>
        <v>3375</v>
      </c>
      <c r="I8" s="30">
        <f t="shared" si="2"/>
        <v>5562.5</v>
      </c>
      <c r="J8" s="43"/>
    </row>
    <row r="9" spans="1:10" s="22" customFormat="1" ht="28.5" customHeight="1">
      <c r="A9" s="16">
        <v>5</v>
      </c>
      <c r="B9" s="15" t="s">
        <v>47</v>
      </c>
      <c r="C9" s="28">
        <v>0</v>
      </c>
      <c r="D9" s="29">
        <v>0</v>
      </c>
      <c r="E9" s="30">
        <f t="shared" si="0"/>
        <v>0</v>
      </c>
      <c r="F9" s="28">
        <v>4</v>
      </c>
      <c r="G9" s="29">
        <v>375</v>
      </c>
      <c r="H9" s="30">
        <f t="shared" si="1"/>
        <v>1500</v>
      </c>
      <c r="I9" s="30">
        <f t="shared" si="2"/>
        <v>1500</v>
      </c>
      <c r="J9" s="43"/>
    </row>
    <row r="10" spans="1:10" s="22" customFormat="1" ht="28.5" customHeight="1">
      <c r="A10" s="16">
        <v>6</v>
      </c>
      <c r="B10" s="32" t="s">
        <v>48</v>
      </c>
      <c r="C10" s="28">
        <v>0</v>
      </c>
      <c r="D10" s="29">
        <v>0</v>
      </c>
      <c r="E10" s="30">
        <f t="shared" si="0"/>
        <v>0</v>
      </c>
      <c r="F10" s="28">
        <v>1</v>
      </c>
      <c r="G10" s="29">
        <v>750</v>
      </c>
      <c r="H10" s="30">
        <f t="shared" si="1"/>
        <v>750</v>
      </c>
      <c r="I10" s="30">
        <f t="shared" si="2"/>
        <v>750</v>
      </c>
      <c r="J10" s="43"/>
    </row>
    <row r="11" spans="1:10" s="22" customFormat="1" ht="28.5" customHeight="1">
      <c r="A11" s="16">
        <v>7</v>
      </c>
      <c r="B11" s="33" t="s">
        <v>49</v>
      </c>
      <c r="C11" s="28">
        <v>0</v>
      </c>
      <c r="D11" s="29">
        <v>0</v>
      </c>
      <c r="E11" s="30">
        <f t="shared" si="0"/>
        <v>0</v>
      </c>
      <c r="F11" s="28">
        <v>6</v>
      </c>
      <c r="G11" s="29">
        <v>375</v>
      </c>
      <c r="H11" s="30">
        <f t="shared" si="1"/>
        <v>2250</v>
      </c>
      <c r="I11" s="30">
        <f t="shared" si="2"/>
        <v>2250</v>
      </c>
      <c r="J11" s="43"/>
    </row>
    <row r="12" spans="1:10" s="22" customFormat="1" ht="28.5" customHeight="1">
      <c r="A12" s="34">
        <v>8</v>
      </c>
      <c r="B12" s="27" t="s">
        <v>52</v>
      </c>
      <c r="C12" s="35">
        <v>2</v>
      </c>
      <c r="D12" s="29">
        <v>312.5</v>
      </c>
      <c r="E12" s="30">
        <f t="shared" si="0"/>
        <v>625</v>
      </c>
      <c r="F12" s="28">
        <v>2</v>
      </c>
      <c r="G12" s="29">
        <v>375</v>
      </c>
      <c r="H12" s="30">
        <f t="shared" si="1"/>
        <v>750</v>
      </c>
      <c r="I12" s="44">
        <f>H12+H13+E12+E13</f>
        <v>2125</v>
      </c>
      <c r="J12" s="43"/>
    </row>
    <row r="13" spans="1:10" s="22" customFormat="1" ht="28.5" customHeight="1">
      <c r="A13" s="36"/>
      <c r="B13" s="27"/>
      <c r="C13" s="28">
        <v>0</v>
      </c>
      <c r="D13" s="29">
        <v>0</v>
      </c>
      <c r="E13" s="30">
        <f t="shared" si="0"/>
        <v>0</v>
      </c>
      <c r="F13" s="28">
        <v>1</v>
      </c>
      <c r="G13" s="29">
        <v>750</v>
      </c>
      <c r="H13" s="30">
        <f t="shared" si="1"/>
        <v>750</v>
      </c>
      <c r="I13" s="45"/>
      <c r="J13" s="43"/>
    </row>
    <row r="14" spans="1:10" s="22" customFormat="1" ht="28.5" customHeight="1">
      <c r="A14" s="16">
        <v>9</v>
      </c>
      <c r="B14" s="27" t="s">
        <v>57</v>
      </c>
      <c r="C14" s="28">
        <v>1</v>
      </c>
      <c r="D14" s="29">
        <v>312.5</v>
      </c>
      <c r="E14" s="30">
        <f t="shared" si="0"/>
        <v>312.5</v>
      </c>
      <c r="F14" s="28">
        <v>0</v>
      </c>
      <c r="G14" s="29">
        <v>0</v>
      </c>
      <c r="H14" s="30">
        <f t="shared" si="1"/>
        <v>0</v>
      </c>
      <c r="I14" s="30">
        <f>E14+H14</f>
        <v>312.5</v>
      </c>
      <c r="J14" s="43"/>
    </row>
    <row r="15" spans="1:10" s="22" customFormat="1" ht="28.5" customHeight="1">
      <c r="A15" s="16">
        <v>10</v>
      </c>
      <c r="B15" s="27" t="s">
        <v>15</v>
      </c>
      <c r="C15" s="28">
        <v>0</v>
      </c>
      <c r="D15" s="29">
        <v>0</v>
      </c>
      <c r="E15" s="30">
        <f t="shared" si="0"/>
        <v>0</v>
      </c>
      <c r="F15" s="28">
        <v>1</v>
      </c>
      <c r="G15" s="29">
        <v>750</v>
      </c>
      <c r="H15" s="30">
        <f t="shared" si="1"/>
        <v>750</v>
      </c>
      <c r="I15" s="30">
        <f>E15+H15</f>
        <v>750</v>
      </c>
      <c r="J15" s="43"/>
    </row>
    <row r="16" spans="1:10" s="22" customFormat="1" ht="28.5" customHeight="1">
      <c r="A16" s="16">
        <v>11</v>
      </c>
      <c r="B16" s="27" t="s">
        <v>17</v>
      </c>
      <c r="C16" s="28">
        <v>1</v>
      </c>
      <c r="D16" s="29">
        <v>312.5</v>
      </c>
      <c r="E16" s="30">
        <f t="shared" si="0"/>
        <v>312.5</v>
      </c>
      <c r="F16" s="28">
        <v>0</v>
      </c>
      <c r="G16" s="29">
        <v>0</v>
      </c>
      <c r="H16" s="30">
        <f t="shared" si="1"/>
        <v>0</v>
      </c>
      <c r="I16" s="30">
        <f>E16+H16</f>
        <v>312.5</v>
      </c>
      <c r="J16" s="43"/>
    </row>
    <row r="17" spans="1:10" ht="28.5" customHeight="1">
      <c r="A17" s="34">
        <v>12</v>
      </c>
      <c r="B17" s="27" t="s">
        <v>33</v>
      </c>
      <c r="C17" s="28">
        <v>87</v>
      </c>
      <c r="D17" s="29">
        <v>312.5</v>
      </c>
      <c r="E17" s="30">
        <f t="shared" si="0"/>
        <v>27187.5</v>
      </c>
      <c r="F17" s="28">
        <v>115</v>
      </c>
      <c r="G17" s="29">
        <v>375</v>
      </c>
      <c r="H17" s="30">
        <f t="shared" si="1"/>
        <v>43125</v>
      </c>
      <c r="I17" s="44">
        <f>E17+E18+H17+H18</f>
        <v>110937.5</v>
      </c>
      <c r="J17" s="43"/>
    </row>
    <row r="18" spans="1:10" ht="28.5" customHeight="1">
      <c r="A18" s="36"/>
      <c r="B18" s="27"/>
      <c r="C18" s="28">
        <v>11</v>
      </c>
      <c r="D18" s="29">
        <v>625</v>
      </c>
      <c r="E18" s="30">
        <f t="shared" si="0"/>
        <v>6875</v>
      </c>
      <c r="F18" s="28">
        <v>45</v>
      </c>
      <c r="G18" s="29">
        <v>750</v>
      </c>
      <c r="H18" s="30">
        <f t="shared" si="1"/>
        <v>33750</v>
      </c>
      <c r="I18" s="45"/>
      <c r="J18" s="43"/>
    </row>
    <row r="19" spans="1:14" s="22" customFormat="1" ht="28.5" customHeight="1">
      <c r="A19" s="16" t="s">
        <v>26</v>
      </c>
      <c r="B19" s="16"/>
      <c r="C19" s="37">
        <f>SUM(C5:C18)</f>
        <v>117</v>
      </c>
      <c r="D19" s="37"/>
      <c r="E19" s="38">
        <f>SUM(E5:E18)</f>
        <v>40000</v>
      </c>
      <c r="F19" s="37">
        <f>SUM(F5:F18)</f>
        <v>189</v>
      </c>
      <c r="G19" s="39"/>
      <c r="H19" s="38">
        <f>SUM(H5:H18)</f>
        <v>88875</v>
      </c>
      <c r="I19" s="38">
        <f>SUM(I5:I18)</f>
        <v>128875</v>
      </c>
      <c r="J19" s="43"/>
      <c r="K19" s="46"/>
      <c r="L19" s="46"/>
      <c r="M19" s="46"/>
      <c r="N19" s="46"/>
    </row>
    <row r="20" spans="1:14" ht="25.5" customHeight="1">
      <c r="A20" s="40" t="s">
        <v>96</v>
      </c>
      <c r="B20" s="40"/>
      <c r="C20" s="40"/>
      <c r="D20" s="40"/>
      <c r="E20" s="40"/>
      <c r="F20" s="40"/>
      <c r="G20" s="40"/>
      <c r="H20" s="40"/>
      <c r="I20" s="40"/>
      <c r="J20" s="40"/>
      <c r="K20" s="47"/>
      <c r="L20" s="47"/>
      <c r="M20" s="47"/>
      <c r="N20" s="47"/>
    </row>
    <row r="21" spans="3:5" ht="14.25">
      <c r="C21" s="41"/>
      <c r="E21" s="41"/>
    </row>
  </sheetData>
  <sheetProtection/>
  <mergeCells count="16">
    <mergeCell ref="A2:J2"/>
    <mergeCell ref="C3:E3"/>
    <mergeCell ref="F3:H3"/>
    <mergeCell ref="A19:B19"/>
    <mergeCell ref="A20:J20"/>
    <mergeCell ref="A3:A4"/>
    <mergeCell ref="A12:A13"/>
    <mergeCell ref="A17:A18"/>
    <mergeCell ref="B3:B4"/>
    <mergeCell ref="B12:B13"/>
    <mergeCell ref="B17:B18"/>
    <mergeCell ref="I3:I4"/>
    <mergeCell ref="I12:I13"/>
    <mergeCell ref="I17:I18"/>
    <mergeCell ref="J3:J4"/>
    <mergeCell ref="J5:J19"/>
  </mergeCells>
  <printOptions/>
  <pageMargins left="0.9048611111111111" right="0.75" top="1" bottom="1" header="0.5" footer="0.5"/>
  <pageSetup fitToHeight="1" fitToWidth="1" horizontalDpi="600" verticalDpi="600"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G17"/>
  <sheetViews>
    <sheetView workbookViewId="0" topLeftCell="A1">
      <pane ySplit="3" topLeftCell="A4" activePane="bottomLeft" state="frozen"/>
      <selection pane="bottomLeft" activeCell="A7" sqref="A7:A12"/>
    </sheetView>
  </sheetViews>
  <sheetFormatPr defaultColWidth="9.00390625" defaultRowHeight="18" customHeight="1"/>
  <cols>
    <col min="1" max="1" width="7.57421875" style="3" customWidth="1"/>
    <col min="2" max="2" width="35.140625" style="3" customWidth="1"/>
    <col min="3" max="3" width="13.140625" style="3" customWidth="1"/>
    <col min="4" max="4" width="10.28125" style="3" customWidth="1"/>
    <col min="5" max="5" width="10.7109375" style="3" customWidth="1"/>
    <col min="6" max="6" width="12.8515625" style="3" customWidth="1"/>
    <col min="7" max="7" width="9.8515625" style="3" customWidth="1"/>
    <col min="8" max="16384" width="9.00390625" style="3" customWidth="1"/>
  </cols>
  <sheetData>
    <row r="1" spans="1:3" ht="21.75" customHeight="1">
      <c r="A1" s="4" t="s">
        <v>97</v>
      </c>
      <c r="B1" s="4"/>
      <c r="C1" s="4"/>
    </row>
    <row r="2" spans="1:7" ht="25.5" customHeight="1">
      <c r="A2" s="5" t="s">
        <v>98</v>
      </c>
      <c r="B2" s="5"/>
      <c r="C2" s="5"/>
      <c r="D2" s="5"/>
      <c r="E2" s="5"/>
      <c r="F2" s="5"/>
      <c r="G2" s="5"/>
    </row>
    <row r="3" spans="1:7" s="1" customFormat="1" ht="27.75" customHeight="1">
      <c r="A3" s="6" t="s">
        <v>2</v>
      </c>
      <c r="B3" s="7" t="s">
        <v>3</v>
      </c>
      <c r="C3" s="7" t="s">
        <v>99</v>
      </c>
      <c r="D3" s="7" t="s">
        <v>4</v>
      </c>
      <c r="E3" s="8" t="s">
        <v>30</v>
      </c>
      <c r="F3" s="8" t="s">
        <v>5</v>
      </c>
      <c r="G3" s="9" t="s">
        <v>6</v>
      </c>
    </row>
    <row r="4" spans="1:7" s="1" customFormat="1" ht="19.5" customHeight="1">
      <c r="A4" s="10">
        <v>1</v>
      </c>
      <c r="B4" s="11" t="s">
        <v>46</v>
      </c>
      <c r="C4" s="11" t="s">
        <v>100</v>
      </c>
      <c r="D4" s="12">
        <v>2</v>
      </c>
      <c r="E4" s="12">
        <v>692</v>
      </c>
      <c r="F4" s="13">
        <f aca="true" t="shared" si="0" ref="F4:F12">E4*D4</f>
        <v>1384</v>
      </c>
      <c r="G4" s="14" t="s">
        <v>101</v>
      </c>
    </row>
    <row r="5" spans="1:7" s="1" customFormat="1" ht="19.5" customHeight="1">
      <c r="A5" s="10">
        <v>2</v>
      </c>
      <c r="B5" s="11" t="s">
        <v>56</v>
      </c>
      <c r="C5" s="11" t="s">
        <v>100</v>
      </c>
      <c r="D5" s="12">
        <v>2</v>
      </c>
      <c r="E5" s="12">
        <v>692</v>
      </c>
      <c r="F5" s="13">
        <f t="shared" si="0"/>
        <v>1384</v>
      </c>
      <c r="G5" s="14"/>
    </row>
    <row r="6" spans="1:7" s="1" customFormat="1" ht="19.5" customHeight="1">
      <c r="A6" s="10">
        <v>3</v>
      </c>
      <c r="B6" s="15" t="s">
        <v>57</v>
      </c>
      <c r="C6" s="11" t="s">
        <v>100</v>
      </c>
      <c r="D6" s="12">
        <v>1</v>
      </c>
      <c r="E6" s="12">
        <v>692</v>
      </c>
      <c r="F6" s="13">
        <f t="shared" si="0"/>
        <v>692</v>
      </c>
      <c r="G6" s="14"/>
    </row>
    <row r="7" spans="1:7" s="1" customFormat="1" ht="19.5" customHeight="1">
      <c r="A7" s="10">
        <v>4</v>
      </c>
      <c r="B7" s="15" t="s">
        <v>60</v>
      </c>
      <c r="C7" s="11" t="s">
        <v>100</v>
      </c>
      <c r="D7" s="12">
        <v>1</v>
      </c>
      <c r="E7" s="12">
        <v>692</v>
      </c>
      <c r="F7" s="13">
        <f t="shared" si="0"/>
        <v>692</v>
      </c>
      <c r="G7" s="14"/>
    </row>
    <row r="8" spans="1:7" s="1" customFormat="1" ht="19.5" customHeight="1">
      <c r="A8" s="10">
        <v>5</v>
      </c>
      <c r="B8" s="15" t="s">
        <v>73</v>
      </c>
      <c r="C8" s="11" t="s">
        <v>100</v>
      </c>
      <c r="D8" s="12">
        <v>1</v>
      </c>
      <c r="E8" s="12">
        <v>692</v>
      </c>
      <c r="F8" s="13">
        <f t="shared" si="0"/>
        <v>692</v>
      </c>
      <c r="G8" s="14"/>
    </row>
    <row r="9" spans="1:7" s="1" customFormat="1" ht="19.5" customHeight="1">
      <c r="A9" s="10">
        <v>6</v>
      </c>
      <c r="B9" s="15" t="s">
        <v>102</v>
      </c>
      <c r="C9" s="11" t="s">
        <v>100</v>
      </c>
      <c r="D9" s="12">
        <v>1</v>
      </c>
      <c r="E9" s="12">
        <v>692</v>
      </c>
      <c r="F9" s="13">
        <f t="shared" si="0"/>
        <v>692</v>
      </c>
      <c r="G9" s="14"/>
    </row>
    <row r="10" spans="1:7" ht="19.5" customHeight="1">
      <c r="A10" s="10">
        <v>7</v>
      </c>
      <c r="B10" s="11" t="s">
        <v>49</v>
      </c>
      <c r="C10" s="11" t="s">
        <v>103</v>
      </c>
      <c r="D10" s="12">
        <v>2</v>
      </c>
      <c r="E10" s="12">
        <v>692</v>
      </c>
      <c r="F10" s="13">
        <f t="shared" si="0"/>
        <v>1384</v>
      </c>
      <c r="G10" s="14"/>
    </row>
    <row r="11" spans="1:7" s="2" customFormat="1" ht="19.5" customHeight="1">
      <c r="A11" s="10">
        <v>8</v>
      </c>
      <c r="B11" s="11" t="s">
        <v>11</v>
      </c>
      <c r="C11" s="11" t="s">
        <v>104</v>
      </c>
      <c r="D11" s="12">
        <v>1</v>
      </c>
      <c r="E11" s="12">
        <v>692</v>
      </c>
      <c r="F11" s="13">
        <f t="shared" si="0"/>
        <v>692</v>
      </c>
      <c r="G11" s="14"/>
    </row>
    <row r="12" spans="1:7" s="2" customFormat="1" ht="19.5" customHeight="1">
      <c r="A12" s="10">
        <v>9</v>
      </c>
      <c r="B12" s="11" t="s">
        <v>25</v>
      </c>
      <c r="C12" s="11" t="s">
        <v>104</v>
      </c>
      <c r="D12" s="12">
        <v>2</v>
      </c>
      <c r="E12" s="12">
        <v>692</v>
      </c>
      <c r="F12" s="13">
        <f t="shared" si="0"/>
        <v>1384</v>
      </c>
      <c r="G12" s="14"/>
    </row>
    <row r="13" spans="1:7" s="2" customFormat="1" ht="19.5" customHeight="1">
      <c r="A13" s="16" t="s">
        <v>105</v>
      </c>
      <c r="B13" s="16"/>
      <c r="C13" s="16"/>
      <c r="D13" s="17">
        <f>SUM(D4:D12)</f>
        <v>13</v>
      </c>
      <c r="E13" s="17"/>
      <c r="F13" s="18">
        <f>SUM(F4:F12)</f>
        <v>8996</v>
      </c>
      <c r="G13" s="19"/>
    </row>
    <row r="14" spans="1:7" ht="19.5" customHeight="1">
      <c r="A14" s="20" t="s">
        <v>106</v>
      </c>
      <c r="B14" s="20"/>
      <c r="C14" s="20"/>
      <c r="D14" s="20"/>
      <c r="E14" s="20"/>
      <c r="F14" s="20"/>
      <c r="G14" s="20"/>
    </row>
    <row r="17" ht="18" customHeight="1">
      <c r="G17" s="21"/>
    </row>
  </sheetData>
  <sheetProtection/>
  <mergeCells count="5">
    <mergeCell ref="A1:B1"/>
    <mergeCell ref="A2:G2"/>
    <mergeCell ref="A13:B13"/>
    <mergeCell ref="A14:G14"/>
    <mergeCell ref="G4:G13"/>
  </mergeCells>
  <printOptions horizontalCentered="1"/>
  <pageMargins left="0.4722222222222222" right="0.7086614173228347" top="0.7480314960629921" bottom="0.7480314960629921" header="0.31496062992125984" footer="0.3149606299212598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8515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黄文通</dc:creator>
  <cp:keywords/>
  <dc:description/>
  <cp:lastModifiedBy>win7-01</cp:lastModifiedBy>
  <cp:lastPrinted>2023-04-14T01:30:52Z</cp:lastPrinted>
  <dcterms:created xsi:type="dcterms:W3CDTF">2014-04-03T01:05:05Z</dcterms:created>
  <dcterms:modified xsi:type="dcterms:W3CDTF">2024-04-29T08:09:01Z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E44656AC3EEE42F78C6A869547FC680A</vt:lpwstr>
  </property>
</Properties>
</file>