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684" activeTab="0"/>
  </bookViews>
  <sheets>
    <sheet name="收支预算总表" sheetId="1" r:id="rId1"/>
  </sheets>
  <definedNames>
    <definedName name="_xlnm.Print_Titles" localSheetId="0">'收支预算总表'!$2:$5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<sst xmlns="http://schemas.openxmlformats.org/spreadsheetml/2006/main" count="64" uniqueCount="61">
  <si>
    <t>单位：万元</t>
  </si>
  <si>
    <t>收      入</t>
  </si>
  <si>
    <t>支      出</t>
  </si>
  <si>
    <t>用事业基金弥补收支差额</t>
  </si>
  <si>
    <t>结转下年</t>
  </si>
  <si>
    <t>项目</t>
  </si>
  <si>
    <t>本年收入合计</t>
  </si>
  <si>
    <t>本年支出合计</t>
  </si>
  <si>
    <t>收    入    总    计</t>
  </si>
  <si>
    <t>收支预算总表</t>
  </si>
  <si>
    <t>二、社会保障和就业</t>
  </si>
  <si>
    <t>　　行政事业单位离退休</t>
  </si>
  <si>
    <t>对附属单位补助支出</t>
  </si>
  <si>
    <t>上缴上级支出</t>
  </si>
  <si>
    <t>上年结余、结转</t>
  </si>
  <si>
    <t>支    出    总    计</t>
  </si>
  <si>
    <t xml:space="preserve">    住房改革支出</t>
  </si>
  <si>
    <t>三、医疗卫生</t>
  </si>
  <si>
    <t xml:space="preserve">    医疗保障</t>
  </si>
  <si>
    <t>四、住房保障支出</t>
  </si>
  <si>
    <t>表1</t>
  </si>
  <si>
    <t>2013年预算数</t>
  </si>
  <si>
    <t>2014年预算数</t>
  </si>
  <si>
    <t>增减变化情况（％）</t>
  </si>
  <si>
    <t>一、财政预算拨款</t>
  </si>
  <si>
    <t>二、事业收入</t>
  </si>
  <si>
    <t>三、事业单位经营收入</t>
  </si>
  <si>
    <t>四、其他收入</t>
  </si>
  <si>
    <t>上级专项补助</t>
  </si>
  <si>
    <t>附属单位上缴收入</t>
  </si>
  <si>
    <t>单位名称：深圳市教育局</t>
  </si>
  <si>
    <t xml:space="preserve">       小学教育</t>
  </si>
  <si>
    <t xml:space="preserve">       初中教育</t>
  </si>
  <si>
    <t xml:space="preserve">       高中教育</t>
  </si>
  <si>
    <t xml:space="preserve">       职业高中教育</t>
  </si>
  <si>
    <t xml:space="preserve">      教育管理事务</t>
  </si>
  <si>
    <t xml:space="preserve">      普通教育</t>
  </si>
  <si>
    <t xml:space="preserve">      职业教育</t>
  </si>
  <si>
    <t xml:space="preserve">      特殊教育</t>
  </si>
  <si>
    <t xml:space="preserve">      教育费附加安排的支出</t>
  </si>
  <si>
    <t>一、教育支出</t>
  </si>
  <si>
    <t xml:space="preserve">      进修及培训</t>
  </si>
  <si>
    <t xml:space="preserve">       行政运行</t>
  </si>
  <si>
    <t xml:space="preserve">       特殊学校教育</t>
  </si>
  <si>
    <t xml:space="preserve">       工读学校教育</t>
  </si>
  <si>
    <t xml:space="preserve">       财政对其他社会保险基金的补助</t>
  </si>
  <si>
    <t xml:space="preserve">       其他教育管理事务支出</t>
  </si>
  <si>
    <t xml:space="preserve">       城市中小学校舍建设</t>
  </si>
  <si>
    <t xml:space="preserve">       城市中小学教学设施</t>
  </si>
  <si>
    <t xml:space="preserve">    财政对社会保险基金的补助</t>
  </si>
  <si>
    <t xml:space="preserve">       归口管理的行政单位离退休</t>
  </si>
  <si>
    <t xml:space="preserve">       事业单位离退休</t>
  </si>
  <si>
    <t xml:space="preserve">       行政单位医疗</t>
  </si>
  <si>
    <t xml:space="preserve">       事业单位医疗</t>
  </si>
  <si>
    <t xml:space="preserve">       住房公积金</t>
  </si>
  <si>
    <t xml:space="preserve">       购房补贴</t>
  </si>
  <si>
    <t xml:space="preserve">        其他教育费附加安排的支出</t>
  </si>
  <si>
    <t xml:space="preserve">       培训支出</t>
  </si>
  <si>
    <t xml:space="preserve">       中等职业学校教学设施</t>
  </si>
  <si>
    <t>增减变化情况（％）</t>
  </si>
  <si>
    <t xml:space="preserve">       一般行政管理事务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</si>
</sst>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0_);[Red]\(#,##0.00\)"/>
    <numFmt numFmtId="204" formatCode="#,##0.000_);[Red]\(#,##0.000\)"/>
    <numFmt numFmtId="205" formatCode="#,##0.0_);[Red]\(#,##0.0\)"/>
    <numFmt numFmtId="206" formatCode="#,##0.00_ "/>
    <numFmt numFmtId="207" formatCode="#,##0.0_ "/>
    <numFmt numFmtId="208" formatCode="#,##0.000_ 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3" fillId="0" borderId="10" xfId="40" applyFont="1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/>
      <protection/>
    </xf>
    <xf numFmtId="0" fontId="21" fillId="0" borderId="0" xfId="40" applyFont="1" applyBorder="1" applyAlignment="1">
      <alignment/>
      <protection/>
    </xf>
    <xf numFmtId="0" fontId="21" fillId="0" borderId="11" xfId="0" applyNumberFormat="1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left" vertical="center" shrinkToFit="1"/>
    </xf>
    <xf numFmtId="0" fontId="21" fillId="0" borderId="13" xfId="40" applyFont="1" applyFill="1" applyBorder="1" applyAlignment="1">
      <alignment vertical="center"/>
      <protection/>
    </xf>
    <xf numFmtId="0" fontId="21" fillId="0" borderId="14" xfId="0" applyNumberFormat="1" applyFont="1" applyFill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left" vertical="center" shrinkToFit="1"/>
    </xf>
    <xf numFmtId="0" fontId="21" fillId="0" borderId="17" xfId="0" applyNumberFormat="1" applyFont="1" applyFill="1" applyBorder="1" applyAlignment="1">
      <alignment horizontal="left" vertical="center" shrinkToFit="1"/>
    </xf>
    <xf numFmtId="205" fontId="0" fillId="0" borderId="0" xfId="40" applyNumberFormat="1" applyAlignment="1">
      <alignment vertical="center"/>
      <protection/>
    </xf>
    <xf numFmtId="0" fontId="21" fillId="0" borderId="10" xfId="40" applyFont="1" applyFill="1" applyBorder="1" applyAlignment="1">
      <alignment vertical="center"/>
      <protection/>
    </xf>
    <xf numFmtId="0" fontId="21" fillId="0" borderId="10" xfId="40" applyFont="1" applyFill="1" applyBorder="1" applyAlignment="1" quotePrefix="1">
      <alignment horizontal="center" vertical="center"/>
      <protection/>
    </xf>
    <xf numFmtId="0" fontId="21" fillId="0" borderId="10" xfId="40" applyFont="1" applyFill="1" applyBorder="1" applyAlignment="1">
      <alignment horizontal="left" vertical="center"/>
      <protection/>
    </xf>
    <xf numFmtId="0" fontId="21" fillId="0" borderId="10" xfId="40" applyFont="1" applyFill="1" applyBorder="1" applyAlignment="1" quotePrefix="1">
      <alignment vertical="center"/>
      <protection/>
    </xf>
    <xf numFmtId="0" fontId="23" fillId="0" borderId="10" xfId="40" applyFont="1" applyFill="1" applyBorder="1" applyAlignment="1">
      <alignment horizontal="center" vertical="center"/>
      <protection/>
    </xf>
    <xf numFmtId="202" fontId="21" fillId="0" borderId="10" xfId="40" applyNumberFormat="1" applyFont="1" applyBorder="1" applyAlignment="1">
      <alignment vertical="center" wrapText="1"/>
      <protection/>
    </xf>
    <xf numFmtId="202" fontId="21" fillId="0" borderId="10" xfId="40" applyNumberFormat="1" applyFont="1" applyFill="1" applyBorder="1" applyAlignment="1">
      <alignment vertical="center" wrapText="1"/>
      <protection/>
    </xf>
    <xf numFmtId="202" fontId="0" fillId="0" borderId="10" xfId="40" applyNumberFormat="1" applyBorder="1" applyAlignment="1">
      <alignment vertical="center"/>
      <protection/>
    </xf>
    <xf numFmtId="202" fontId="0" fillId="0" borderId="10" xfId="40" applyNumberFormat="1" applyFill="1" applyBorder="1" applyAlignment="1">
      <alignment vertical="center"/>
      <protection/>
    </xf>
    <xf numFmtId="202" fontId="21" fillId="0" borderId="10" xfId="40" applyNumberFormat="1" applyFont="1" applyFill="1" applyBorder="1" applyAlignment="1">
      <alignment vertical="center"/>
      <protection/>
    </xf>
    <xf numFmtId="202" fontId="21" fillId="0" borderId="10" xfId="0" applyNumberFormat="1" applyFont="1" applyFill="1" applyBorder="1" applyAlignment="1">
      <alignment vertical="center" wrapText="1"/>
    </xf>
    <xf numFmtId="202" fontId="0" fillId="0" borderId="0" xfId="40" applyNumberFormat="1" applyFill="1" applyAlignment="1">
      <alignment vertical="center"/>
      <protection/>
    </xf>
    <xf numFmtId="202" fontId="21" fillId="0" borderId="12" xfId="0" applyNumberFormat="1" applyFont="1" applyFill="1" applyBorder="1" applyAlignment="1">
      <alignment/>
    </xf>
    <xf numFmtId="207" fontId="21" fillId="0" borderId="10" xfId="40" applyNumberFormat="1" applyFont="1" applyFill="1" applyBorder="1" applyAlignment="1">
      <alignment vertical="center" wrapText="1"/>
      <protection/>
    </xf>
    <xf numFmtId="207" fontId="0" fillId="0" borderId="10" xfId="40" applyNumberFormat="1" applyFill="1" applyBorder="1" applyAlignment="1">
      <alignment vertical="center"/>
      <protection/>
    </xf>
    <xf numFmtId="0" fontId="21" fillId="0" borderId="10" xfId="0" applyNumberFormat="1" applyFont="1" applyFill="1" applyBorder="1" applyAlignment="1">
      <alignment horizontal="left" vertical="center" shrinkToFit="1"/>
    </xf>
    <xf numFmtId="0" fontId="0" fillId="0" borderId="0" xfId="40" applyFill="1" applyAlignment="1">
      <alignment vertical="center"/>
      <protection/>
    </xf>
    <xf numFmtId="0" fontId="21" fillId="0" borderId="0" xfId="40" applyFont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0" fontId="22" fillId="0" borderId="10" xfId="40" applyFont="1" applyBorder="1" applyAlignment="1" quotePrefix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40">
      <selection activeCell="E29" sqref="E29"/>
    </sheetView>
  </sheetViews>
  <sheetFormatPr defaultColWidth="9.00390625" defaultRowHeight="14.25"/>
  <cols>
    <col min="1" max="1" width="18.50390625" style="1" customWidth="1"/>
    <col min="2" max="2" width="12.375" style="1" customWidth="1"/>
    <col min="3" max="3" width="11.25390625" style="1" customWidth="1"/>
    <col min="4" max="4" width="15.50390625" style="1" customWidth="1"/>
    <col min="5" max="5" width="23.75390625" style="1" customWidth="1"/>
    <col min="6" max="6" width="12.625" style="1" customWidth="1"/>
    <col min="7" max="7" width="14.375" style="1" customWidth="1"/>
    <col min="8" max="8" width="15.875" style="1" customWidth="1"/>
    <col min="9" max="9" width="11.625" style="1" bestFit="1" customWidth="1"/>
    <col min="10" max="10" width="9.50390625" style="1" bestFit="1" customWidth="1"/>
    <col min="11" max="16384" width="9.00390625" style="1" customWidth="1"/>
  </cols>
  <sheetData>
    <row r="1" ht="18.75" customHeight="1">
      <c r="A1" s="8" t="s">
        <v>20</v>
      </c>
    </row>
    <row r="2" spans="1:8" ht="16.5" customHeight="1">
      <c r="A2" s="38" t="s">
        <v>9</v>
      </c>
      <c r="B2" s="38"/>
      <c r="C2" s="38"/>
      <c r="D2" s="38"/>
      <c r="E2" s="38"/>
      <c r="F2" s="38"/>
      <c r="G2" s="38"/>
      <c r="H2" s="38"/>
    </row>
    <row r="3" spans="1:8" ht="16.5" customHeight="1">
      <c r="A3" s="11" t="s">
        <v>30</v>
      </c>
      <c r="B3" s="11"/>
      <c r="C3" s="11"/>
      <c r="D3" s="11"/>
      <c r="E3" s="11"/>
      <c r="F3" s="37" t="s">
        <v>0</v>
      </c>
      <c r="G3" s="37"/>
      <c r="H3" s="37"/>
    </row>
    <row r="4" spans="1:8" ht="16.5" customHeight="1">
      <c r="A4" s="39" t="s">
        <v>1</v>
      </c>
      <c r="B4" s="39"/>
      <c r="C4" s="39"/>
      <c r="D4" s="39"/>
      <c r="E4" s="39" t="s">
        <v>2</v>
      </c>
      <c r="F4" s="39"/>
      <c r="G4" s="39"/>
      <c r="H4" s="39"/>
    </row>
    <row r="5" spans="1:8" ht="24.75" customHeight="1">
      <c r="A5" s="2" t="s">
        <v>5</v>
      </c>
      <c r="B5" s="9" t="s">
        <v>21</v>
      </c>
      <c r="C5" s="9" t="s">
        <v>22</v>
      </c>
      <c r="D5" s="9" t="s">
        <v>23</v>
      </c>
      <c r="E5" s="2" t="s">
        <v>5</v>
      </c>
      <c r="F5" s="9" t="s">
        <v>21</v>
      </c>
      <c r="G5" s="9" t="s">
        <v>22</v>
      </c>
      <c r="H5" s="9" t="s">
        <v>59</v>
      </c>
    </row>
    <row r="6" spans="1:11" ht="18" customHeight="1">
      <c r="A6" s="3" t="s">
        <v>24</v>
      </c>
      <c r="B6" s="25">
        <f>1381287340*0.0001</f>
        <v>138128.734</v>
      </c>
      <c r="C6" s="26">
        <v>141813</v>
      </c>
      <c r="D6" s="33">
        <f>(C6-B6)/B6*100</f>
        <v>2.667269794856734</v>
      </c>
      <c r="E6" s="14" t="s">
        <v>40</v>
      </c>
      <c r="F6" s="26">
        <v>139574</v>
      </c>
      <c r="G6" s="26">
        <v>139078</v>
      </c>
      <c r="H6" s="33">
        <f aca="true" t="shared" si="0" ref="H6:H19">(G6-F6)/F6*100</f>
        <v>-0.35536704543826214</v>
      </c>
      <c r="I6" s="19"/>
      <c r="K6" s="36"/>
    </row>
    <row r="7" spans="1:9" ht="18" customHeight="1">
      <c r="A7" s="3" t="s">
        <v>25</v>
      </c>
      <c r="B7" s="25">
        <f>150199467*0.0001</f>
        <v>15019.9467</v>
      </c>
      <c r="C7" s="26">
        <v>12386</v>
      </c>
      <c r="D7" s="33">
        <f>(C7-B7)/B7*100</f>
        <v>-17.536325212126087</v>
      </c>
      <c r="E7" s="13" t="s">
        <v>35</v>
      </c>
      <c r="F7" s="29">
        <v>11418</v>
      </c>
      <c r="G7" s="29">
        <v>12003</v>
      </c>
      <c r="H7" s="33">
        <f t="shared" si="0"/>
        <v>5.12348922753547</v>
      </c>
      <c r="I7" s="19"/>
    </row>
    <row r="8" spans="1:9" ht="18" customHeight="1">
      <c r="A8" s="3" t="s">
        <v>26</v>
      </c>
      <c r="B8" s="25"/>
      <c r="C8" s="26"/>
      <c r="D8" s="33"/>
      <c r="E8" s="13" t="s">
        <v>42</v>
      </c>
      <c r="F8" s="30">
        <v>1957</v>
      </c>
      <c r="G8" s="29">
        <v>1912</v>
      </c>
      <c r="H8" s="33">
        <f t="shared" si="0"/>
        <v>-2.2994379151762905</v>
      </c>
      <c r="I8" s="19"/>
    </row>
    <row r="9" spans="1:9" ht="18" customHeight="1">
      <c r="A9" s="3" t="s">
        <v>27</v>
      </c>
      <c r="B9" s="25"/>
      <c r="C9" s="26"/>
      <c r="D9" s="33"/>
      <c r="E9" s="13" t="s">
        <v>60</v>
      </c>
      <c r="F9" s="30">
        <v>335</v>
      </c>
      <c r="G9" s="29">
        <v>263</v>
      </c>
      <c r="H9" s="33">
        <f t="shared" si="0"/>
        <v>-21.492537313432834</v>
      </c>
      <c r="I9" s="19"/>
    </row>
    <row r="10" spans="1:9" ht="18" customHeight="1">
      <c r="A10" s="10"/>
      <c r="B10" s="10"/>
      <c r="C10" s="10"/>
      <c r="D10" s="10"/>
      <c r="E10" s="13" t="s">
        <v>46</v>
      </c>
      <c r="F10" s="30">
        <v>9126</v>
      </c>
      <c r="G10" s="29">
        <v>9828</v>
      </c>
      <c r="H10" s="33">
        <f t="shared" si="0"/>
        <v>7.6923076923076925</v>
      </c>
      <c r="I10" s="19"/>
    </row>
    <row r="11" spans="1:9" ht="18" customHeight="1">
      <c r="A11" s="35"/>
      <c r="B11" s="25"/>
      <c r="C11" s="26"/>
      <c r="D11" s="33"/>
      <c r="E11" s="13" t="s">
        <v>36</v>
      </c>
      <c r="F11" s="26">
        <v>99252</v>
      </c>
      <c r="G11" s="26">
        <v>96060</v>
      </c>
      <c r="H11" s="33">
        <f t="shared" si="0"/>
        <v>-3.2160560996251966</v>
      </c>
      <c r="I11" s="19"/>
    </row>
    <row r="12" spans="1:9" ht="18" customHeight="1">
      <c r="A12" s="35"/>
      <c r="B12" s="25"/>
      <c r="C12" s="26"/>
      <c r="D12" s="33"/>
      <c r="E12" s="13" t="s">
        <v>31</v>
      </c>
      <c r="F12" s="26">
        <v>4517</v>
      </c>
      <c r="G12" s="29">
        <v>2672</v>
      </c>
      <c r="H12" s="33">
        <f t="shared" si="0"/>
        <v>-40.84569404471995</v>
      </c>
      <c r="I12" s="19"/>
    </row>
    <row r="13" spans="1:9" ht="18" customHeight="1">
      <c r="A13" s="10"/>
      <c r="B13" s="25"/>
      <c r="C13" s="26"/>
      <c r="D13" s="33"/>
      <c r="E13" s="13" t="s">
        <v>32</v>
      </c>
      <c r="F13" s="26">
        <v>25342</v>
      </c>
      <c r="G13" s="29">
        <v>11667</v>
      </c>
      <c r="H13" s="33">
        <f t="shared" si="0"/>
        <v>-53.96180254123589</v>
      </c>
      <c r="I13" s="19"/>
    </row>
    <row r="14" spans="1:9" ht="18" customHeight="1">
      <c r="A14" s="35"/>
      <c r="B14" s="25"/>
      <c r="C14" s="26"/>
      <c r="D14" s="33"/>
      <c r="E14" s="13" t="s">
        <v>33</v>
      </c>
      <c r="F14" s="26">
        <v>69393</v>
      </c>
      <c r="G14" s="29">
        <v>81721</v>
      </c>
      <c r="H14" s="33">
        <f t="shared" si="0"/>
        <v>17.76548066807891</v>
      </c>
      <c r="I14" s="19"/>
    </row>
    <row r="15" spans="1:9" ht="18" customHeight="1">
      <c r="A15" s="10"/>
      <c r="B15" s="25"/>
      <c r="C15" s="26"/>
      <c r="D15" s="33"/>
      <c r="E15" s="13" t="s">
        <v>37</v>
      </c>
      <c r="F15" s="26">
        <v>13505</v>
      </c>
      <c r="G15" s="29">
        <v>14455</v>
      </c>
      <c r="H15" s="33">
        <f t="shared" si="0"/>
        <v>7.034431691965938</v>
      </c>
      <c r="I15" s="19"/>
    </row>
    <row r="16" spans="1:9" ht="18" customHeight="1">
      <c r="A16" s="10"/>
      <c r="B16" s="27"/>
      <c r="C16" s="28"/>
      <c r="D16" s="33"/>
      <c r="E16" s="13" t="s">
        <v>34</v>
      </c>
      <c r="F16" s="26">
        <v>13505</v>
      </c>
      <c r="G16" s="29">
        <v>14455</v>
      </c>
      <c r="H16" s="33">
        <f t="shared" si="0"/>
        <v>7.034431691965938</v>
      </c>
      <c r="I16" s="19"/>
    </row>
    <row r="17" spans="1:9" ht="18" customHeight="1">
      <c r="A17" s="10"/>
      <c r="B17" s="27"/>
      <c r="C17" s="28"/>
      <c r="D17" s="33"/>
      <c r="E17" s="13" t="s">
        <v>38</v>
      </c>
      <c r="F17" s="26">
        <v>9995</v>
      </c>
      <c r="G17" s="26">
        <v>10056</v>
      </c>
      <c r="H17" s="33">
        <f t="shared" si="0"/>
        <v>0.6103051525762881</v>
      </c>
      <c r="I17" s="19"/>
    </row>
    <row r="18" spans="1:9" ht="18" customHeight="1">
      <c r="A18" s="10"/>
      <c r="B18" s="27"/>
      <c r="C18" s="28"/>
      <c r="D18" s="33"/>
      <c r="E18" s="15" t="s">
        <v>43</v>
      </c>
      <c r="F18" s="26">
        <v>5989</v>
      </c>
      <c r="G18" s="26">
        <v>5932</v>
      </c>
      <c r="H18" s="33">
        <f t="shared" si="0"/>
        <v>-0.9517448655869093</v>
      </c>
      <c r="I18" s="19"/>
    </row>
    <row r="19" spans="1:9" ht="18" customHeight="1">
      <c r="A19" s="10"/>
      <c r="B19" s="27"/>
      <c r="C19" s="28"/>
      <c r="D19" s="33"/>
      <c r="E19" s="15" t="s">
        <v>44</v>
      </c>
      <c r="F19" s="26">
        <v>4006</v>
      </c>
      <c r="G19" s="26">
        <v>4124</v>
      </c>
      <c r="H19" s="33">
        <f t="shared" si="0"/>
        <v>2.9455816275586617</v>
      </c>
      <c r="I19" s="19"/>
    </row>
    <row r="20" spans="1:9" ht="18" customHeight="1">
      <c r="A20" s="10"/>
      <c r="B20" s="27"/>
      <c r="C20" s="28"/>
      <c r="D20" s="33"/>
      <c r="E20" s="13" t="s">
        <v>41</v>
      </c>
      <c r="F20" s="26"/>
      <c r="G20" s="26">
        <v>387</v>
      </c>
      <c r="H20" s="33"/>
      <c r="I20" s="19"/>
    </row>
    <row r="21" spans="1:9" ht="18" customHeight="1">
      <c r="A21" s="10"/>
      <c r="B21" s="27"/>
      <c r="C21" s="28"/>
      <c r="D21" s="33"/>
      <c r="E21" s="13" t="s">
        <v>57</v>
      </c>
      <c r="F21" s="31"/>
      <c r="G21" s="26">
        <v>387</v>
      </c>
      <c r="H21" s="33"/>
      <c r="I21" s="19"/>
    </row>
    <row r="22" spans="1:9" ht="18" customHeight="1">
      <c r="A22" s="10"/>
      <c r="B22" s="25"/>
      <c r="C22" s="26"/>
      <c r="D22" s="33"/>
      <c r="E22" s="16" t="s">
        <v>39</v>
      </c>
      <c r="F22" s="26">
        <v>5404</v>
      </c>
      <c r="G22" s="26">
        <v>6117</v>
      </c>
      <c r="H22" s="33">
        <f>(G22-F22)/F22*100</f>
        <v>13.193930421909696</v>
      </c>
      <c r="I22" s="19"/>
    </row>
    <row r="23" spans="1:9" ht="18" customHeight="1">
      <c r="A23" s="10"/>
      <c r="B23" s="25"/>
      <c r="C23" s="26"/>
      <c r="D23" s="33"/>
      <c r="E23" s="17" t="s">
        <v>47</v>
      </c>
      <c r="F23" s="26">
        <v>1936</v>
      </c>
      <c r="G23" s="26">
        <v>1480</v>
      </c>
      <c r="H23" s="33">
        <f>(G23-F23)/F23*100</f>
        <v>-23.553719008264462</v>
      </c>
      <c r="I23" s="19"/>
    </row>
    <row r="24" spans="1:9" ht="18" customHeight="1">
      <c r="A24" s="10"/>
      <c r="B24" s="25"/>
      <c r="C24" s="26"/>
      <c r="D24" s="33"/>
      <c r="E24" s="17" t="s">
        <v>48</v>
      </c>
      <c r="F24" s="26">
        <v>1686</v>
      </c>
      <c r="G24" s="26">
        <v>1375</v>
      </c>
      <c r="H24" s="33">
        <f>(G24-F24)/F24*100</f>
        <v>-18.44602609727165</v>
      </c>
      <c r="I24" s="19"/>
    </row>
    <row r="25" spans="1:9" ht="18" customHeight="1">
      <c r="A25" s="10"/>
      <c r="B25" s="25"/>
      <c r="C25" s="26"/>
      <c r="D25" s="33"/>
      <c r="E25" s="17" t="s">
        <v>58</v>
      </c>
      <c r="F25" s="26">
        <v>830</v>
      </c>
      <c r="G25" s="26"/>
      <c r="H25" s="33"/>
      <c r="I25" s="19"/>
    </row>
    <row r="26" spans="1:9" ht="18" customHeight="1">
      <c r="A26" s="10"/>
      <c r="B26" s="25"/>
      <c r="C26" s="26"/>
      <c r="D26" s="33"/>
      <c r="E26" s="17" t="s">
        <v>56</v>
      </c>
      <c r="F26" s="26">
        <v>952</v>
      </c>
      <c r="G26" s="26">
        <v>3262</v>
      </c>
      <c r="H26" s="33">
        <f aca="true" t="shared" si="1" ref="H26:H41">(G26-F26)/F26*100</f>
        <v>242.6470588235294</v>
      </c>
      <c r="I26" s="19"/>
    </row>
    <row r="27" spans="1:9" ht="18" customHeight="1">
      <c r="A27" s="10"/>
      <c r="B27" s="25"/>
      <c r="C27" s="26"/>
      <c r="D27" s="33"/>
      <c r="E27" s="14" t="s">
        <v>10</v>
      </c>
      <c r="F27" s="26">
        <v>2536</v>
      </c>
      <c r="G27" s="29">
        <v>2607</v>
      </c>
      <c r="H27" s="33">
        <f t="shared" si="1"/>
        <v>2.7996845425867507</v>
      </c>
      <c r="I27" s="19"/>
    </row>
    <row r="28" spans="1:9" ht="18" customHeight="1">
      <c r="A28" s="10"/>
      <c r="B28" s="25"/>
      <c r="C28" s="26"/>
      <c r="D28" s="33"/>
      <c r="E28" s="14" t="s">
        <v>49</v>
      </c>
      <c r="F28" s="26">
        <v>74</v>
      </c>
      <c r="G28" s="29">
        <v>173</v>
      </c>
      <c r="H28" s="33">
        <f t="shared" si="1"/>
        <v>133.7837837837838</v>
      </c>
      <c r="I28" s="19"/>
    </row>
    <row r="29" spans="1:9" ht="18" customHeight="1">
      <c r="A29" s="10"/>
      <c r="B29" s="25"/>
      <c r="C29" s="26"/>
      <c r="D29" s="33"/>
      <c r="E29" s="12" t="s">
        <v>45</v>
      </c>
      <c r="F29" s="26">
        <v>74</v>
      </c>
      <c r="G29" s="29">
        <v>173</v>
      </c>
      <c r="H29" s="33">
        <f t="shared" si="1"/>
        <v>133.7837837837838</v>
      </c>
      <c r="I29" s="19"/>
    </row>
    <row r="30" spans="1:9" ht="18" customHeight="1">
      <c r="A30" s="6"/>
      <c r="B30" s="25"/>
      <c r="C30" s="26"/>
      <c r="D30" s="33"/>
      <c r="E30" s="14" t="s">
        <v>11</v>
      </c>
      <c r="F30" s="26">
        <v>2462</v>
      </c>
      <c r="G30" s="29">
        <v>2434</v>
      </c>
      <c r="H30" s="33">
        <f t="shared" si="1"/>
        <v>-1.1372867587327375</v>
      </c>
      <c r="I30" s="19"/>
    </row>
    <row r="31" spans="1:9" ht="18" customHeight="1">
      <c r="A31" s="6"/>
      <c r="B31" s="25"/>
      <c r="C31" s="26"/>
      <c r="D31" s="33"/>
      <c r="E31" s="18" t="s">
        <v>50</v>
      </c>
      <c r="F31" s="26">
        <v>328</v>
      </c>
      <c r="G31" s="29">
        <v>317</v>
      </c>
      <c r="H31" s="33">
        <f t="shared" si="1"/>
        <v>-3.353658536585366</v>
      </c>
      <c r="I31" s="19"/>
    </row>
    <row r="32" spans="1:9" ht="18" customHeight="1">
      <c r="A32" s="6"/>
      <c r="B32" s="25"/>
      <c r="C32" s="26"/>
      <c r="D32" s="33"/>
      <c r="E32" s="18" t="s">
        <v>51</v>
      </c>
      <c r="F32" s="26">
        <v>2134</v>
      </c>
      <c r="G32" s="29">
        <v>2117</v>
      </c>
      <c r="H32" s="33">
        <f t="shared" si="1"/>
        <v>-0.7966260543580131</v>
      </c>
      <c r="I32" s="19"/>
    </row>
    <row r="33" spans="1:9" ht="18" customHeight="1">
      <c r="A33" s="6"/>
      <c r="B33" s="25"/>
      <c r="C33" s="26"/>
      <c r="D33" s="33"/>
      <c r="E33" s="14" t="s">
        <v>17</v>
      </c>
      <c r="F33" s="26">
        <v>1152</v>
      </c>
      <c r="G33" s="29">
        <v>1202</v>
      </c>
      <c r="H33" s="33">
        <f t="shared" si="1"/>
        <v>4.340277777777778</v>
      </c>
      <c r="I33" s="19"/>
    </row>
    <row r="34" spans="1:9" ht="18" customHeight="1">
      <c r="A34" s="6"/>
      <c r="B34" s="25"/>
      <c r="C34" s="26"/>
      <c r="D34" s="33"/>
      <c r="E34" s="14" t="s">
        <v>18</v>
      </c>
      <c r="F34" s="26">
        <v>1152</v>
      </c>
      <c r="G34" s="29">
        <v>1202</v>
      </c>
      <c r="H34" s="33">
        <f t="shared" si="1"/>
        <v>4.340277777777778</v>
      </c>
      <c r="I34" s="19"/>
    </row>
    <row r="35" spans="1:9" ht="18" customHeight="1">
      <c r="A35" s="6"/>
      <c r="B35" s="25"/>
      <c r="C35" s="26"/>
      <c r="D35" s="33"/>
      <c r="E35" s="18" t="s">
        <v>52</v>
      </c>
      <c r="F35" s="29">
        <v>54</v>
      </c>
      <c r="G35" s="29">
        <v>55</v>
      </c>
      <c r="H35" s="33">
        <f t="shared" si="1"/>
        <v>1.8518518518518516</v>
      </c>
      <c r="I35" s="19"/>
    </row>
    <row r="36" spans="1:9" ht="18" customHeight="1">
      <c r="A36" s="6"/>
      <c r="B36" s="25"/>
      <c r="C36" s="26"/>
      <c r="D36" s="33"/>
      <c r="E36" s="18" t="s">
        <v>53</v>
      </c>
      <c r="F36" s="26">
        <v>1098</v>
      </c>
      <c r="G36" s="26">
        <v>1147</v>
      </c>
      <c r="H36" s="33">
        <f t="shared" si="1"/>
        <v>4.462659380692167</v>
      </c>
      <c r="I36" s="19"/>
    </row>
    <row r="37" spans="1:9" ht="18" customHeight="1">
      <c r="A37" s="3"/>
      <c r="B37" s="25"/>
      <c r="C37" s="26"/>
      <c r="D37" s="33"/>
      <c r="E37" s="14" t="s">
        <v>19</v>
      </c>
      <c r="F37" s="26">
        <v>10405</v>
      </c>
      <c r="G37" s="29">
        <v>11312</v>
      </c>
      <c r="H37" s="33">
        <f t="shared" si="1"/>
        <v>8.716962998558385</v>
      </c>
      <c r="I37" s="19"/>
    </row>
    <row r="38" spans="1:9" ht="18" customHeight="1">
      <c r="A38" s="3"/>
      <c r="B38" s="25"/>
      <c r="C38" s="26"/>
      <c r="D38" s="33"/>
      <c r="E38" s="20" t="s">
        <v>16</v>
      </c>
      <c r="F38" s="26">
        <v>10405</v>
      </c>
      <c r="G38" s="29">
        <v>11312</v>
      </c>
      <c r="H38" s="33">
        <f t="shared" si="1"/>
        <v>8.716962998558385</v>
      </c>
      <c r="I38" s="19"/>
    </row>
    <row r="39" spans="1:9" ht="18" customHeight="1">
      <c r="A39" s="3"/>
      <c r="B39" s="25"/>
      <c r="C39" s="26"/>
      <c r="D39" s="34"/>
      <c r="E39" s="18" t="s">
        <v>54</v>
      </c>
      <c r="F39" s="26">
        <v>3663</v>
      </c>
      <c r="G39" s="32">
        <v>3833</v>
      </c>
      <c r="H39" s="33">
        <f t="shared" si="1"/>
        <v>4.641004641004641</v>
      </c>
      <c r="I39" s="19"/>
    </row>
    <row r="40" spans="1:9" ht="18" customHeight="1">
      <c r="A40" s="3"/>
      <c r="B40" s="25"/>
      <c r="C40" s="26"/>
      <c r="D40" s="33"/>
      <c r="E40" s="18" t="s">
        <v>55</v>
      </c>
      <c r="F40" s="26">
        <v>6742</v>
      </c>
      <c r="G40" s="32">
        <v>7479</v>
      </c>
      <c r="H40" s="33">
        <f t="shared" si="1"/>
        <v>10.93147433995847</v>
      </c>
      <c r="I40" s="19"/>
    </row>
    <row r="41" spans="1:9" ht="18" customHeight="1">
      <c r="A41" s="4" t="s">
        <v>6</v>
      </c>
      <c r="B41" s="25">
        <f>B6+B7</f>
        <v>153148.6807</v>
      </c>
      <c r="C41" s="26">
        <f>C6+C7</f>
        <v>154199</v>
      </c>
      <c r="D41" s="33">
        <f>(C41-B41)/B41*100</f>
        <v>0.6858167469672515</v>
      </c>
      <c r="E41" s="21" t="s">
        <v>7</v>
      </c>
      <c r="F41" s="26">
        <v>153667</v>
      </c>
      <c r="G41" s="26">
        <v>154199</v>
      </c>
      <c r="H41" s="33">
        <f t="shared" si="1"/>
        <v>0.346203153572335</v>
      </c>
      <c r="I41" s="19"/>
    </row>
    <row r="42" spans="1:8" ht="18" customHeight="1">
      <c r="A42" s="5" t="s">
        <v>28</v>
      </c>
      <c r="B42" s="25"/>
      <c r="C42" s="26"/>
      <c r="D42" s="34"/>
      <c r="E42" s="22" t="s">
        <v>12</v>
      </c>
      <c r="F42" s="26"/>
      <c r="G42" s="28"/>
      <c r="H42" s="34"/>
    </row>
    <row r="43" spans="1:8" ht="18" customHeight="1">
      <c r="A43" s="3" t="s">
        <v>29</v>
      </c>
      <c r="B43" s="25"/>
      <c r="C43" s="26"/>
      <c r="D43" s="34"/>
      <c r="E43" s="20" t="s">
        <v>13</v>
      </c>
      <c r="F43" s="26"/>
      <c r="G43" s="28"/>
      <c r="H43" s="34"/>
    </row>
    <row r="44" spans="1:8" ht="18" customHeight="1">
      <c r="A44" s="6" t="s">
        <v>3</v>
      </c>
      <c r="B44" s="25">
        <f>4643000*0.0001</f>
        <v>464.3</v>
      </c>
      <c r="C44" s="26"/>
      <c r="D44" s="34"/>
      <c r="E44" s="23" t="s">
        <v>4</v>
      </c>
      <c r="F44" s="26"/>
      <c r="G44" s="28"/>
      <c r="H44" s="34"/>
    </row>
    <row r="45" spans="1:8" ht="18" customHeight="1">
      <c r="A45" s="6" t="s">
        <v>14</v>
      </c>
      <c r="B45" s="25">
        <f>540000*0.0001</f>
        <v>54</v>
      </c>
      <c r="C45" s="26"/>
      <c r="D45" s="34"/>
      <c r="E45" s="23"/>
      <c r="F45" s="26"/>
      <c r="G45" s="28"/>
      <c r="H45" s="34"/>
    </row>
    <row r="46" spans="1:8" ht="18" customHeight="1">
      <c r="A46" s="6"/>
      <c r="B46" s="25"/>
      <c r="C46" s="26"/>
      <c r="D46" s="33"/>
      <c r="E46" s="20"/>
      <c r="F46" s="26"/>
      <c r="G46" s="28"/>
      <c r="H46" s="34"/>
    </row>
    <row r="47" spans="1:9" ht="18" customHeight="1">
      <c r="A47" s="7" t="s">
        <v>8</v>
      </c>
      <c r="B47" s="25">
        <f>B41+B44+B45</f>
        <v>153666.9807</v>
      </c>
      <c r="C47" s="26">
        <f>C41+C44+C45</f>
        <v>154199</v>
      </c>
      <c r="D47" s="33">
        <f>(C47-B47)/B47*100</f>
        <v>0.3462157566814316</v>
      </c>
      <c r="E47" s="24" t="s">
        <v>15</v>
      </c>
      <c r="F47" s="26">
        <v>153667</v>
      </c>
      <c r="G47" s="29">
        <v>154198.9688</v>
      </c>
      <c r="H47" s="33">
        <f>(G47-F47)/F47*100</f>
        <v>0.3461828499287436</v>
      </c>
      <c r="I47" s="19"/>
    </row>
    <row r="48" ht="19.5" customHeight="1"/>
  </sheetData>
  <sheetProtection/>
  <mergeCells count="4">
    <mergeCell ref="F3:H3"/>
    <mergeCell ref="A2:H2"/>
    <mergeCell ref="E4:H4"/>
    <mergeCell ref="A4:D4"/>
  </mergeCells>
  <printOptions horizontalCentered="1"/>
  <pageMargins left="0.67" right="0.7480314960629921" top="0.62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 Soft</cp:lastModifiedBy>
  <cp:lastPrinted>2014-02-25T07:10:44Z</cp:lastPrinted>
  <dcterms:created xsi:type="dcterms:W3CDTF">2006-02-13T05:15:25Z</dcterms:created>
  <dcterms:modified xsi:type="dcterms:W3CDTF">2014-02-25T07:10:53Z</dcterms:modified>
  <cp:category/>
  <cp:version/>
  <cp:contentType/>
  <cp:contentStatus/>
</cp:coreProperties>
</file>